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<sst xmlns="http://schemas.openxmlformats.org/spreadsheetml/2006/main" count="57" uniqueCount="52">
  <si>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附件一：奉节县民政局2024年1月份各类惠农资金信息公示汇总表</t>
  </si>
  <si>
    <t>举报投诉电话：特困供养：56557826；城乡低保：56836999      实施期限：2024年1月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</si>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</sst>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0" fillId="6" borderId="0" applyNumberFormat="0" applyBorder="0" applyAlignment="0" applyProtection="0"/>
    <xf numFmtId="0" fontId="7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1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18" xfId="69"/>
    <cellStyle name="常规 23" xfId="70"/>
    <cellStyle name="常规 29 2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4" activePane="bottomRight" state="frozen"/>
      <selection pane="bottomRight" activeCell="A1" sqref="A1:M1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1" width="9.875" style="4" customWidth="1"/>
    <col min="12" max="12" width="11.375" style="4" customWidth="1"/>
    <col min="13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6682</v>
      </c>
      <c r="F5" s="13">
        <v>285</v>
      </c>
      <c r="G5" s="13">
        <v>582</v>
      </c>
      <c r="H5" s="13">
        <v>329719</v>
      </c>
      <c r="I5" s="19">
        <v>179</v>
      </c>
      <c r="J5" s="19">
        <v>194095</v>
      </c>
      <c r="K5" s="20">
        <v>6</v>
      </c>
      <c r="L5" s="20">
        <v>77000</v>
      </c>
      <c r="M5" s="21">
        <f>E5+H5+J5+L5</f>
        <v>607496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18359</v>
      </c>
      <c r="F6" s="13">
        <v>525</v>
      </c>
      <c r="G6" s="13">
        <v>1007</v>
      </c>
      <c r="H6" s="13">
        <v>571207</v>
      </c>
      <c r="I6" s="19">
        <v>123</v>
      </c>
      <c r="J6" s="19">
        <v>130365</v>
      </c>
      <c r="K6" s="20">
        <v>10</v>
      </c>
      <c r="L6" s="20">
        <v>35000</v>
      </c>
      <c r="M6" s="21">
        <f>E6+H6+J6+L6</f>
        <v>754931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1836</v>
      </c>
      <c r="F7" s="13">
        <v>644</v>
      </c>
      <c r="G7" s="13">
        <v>1344</v>
      </c>
      <c r="H7" s="13">
        <v>754593</v>
      </c>
      <c r="I7" s="19">
        <v>186</v>
      </c>
      <c r="J7" s="19">
        <v>198380</v>
      </c>
      <c r="K7" s="22"/>
      <c r="L7" s="22"/>
      <c r="M7" s="21">
        <f aca="true" t="shared" si="0" ref="M6:M38">E7+H7+J7+L7</f>
        <v>954809</v>
      </c>
    </row>
    <row r="8" spans="1:13" s="3" customFormat="1" ht="19.5" customHeight="1">
      <c r="A8" s="11">
        <v>4</v>
      </c>
      <c r="B8" s="12" t="s">
        <v>17</v>
      </c>
      <c r="C8" s="12">
        <v>7</v>
      </c>
      <c r="D8" s="12">
        <v>11</v>
      </c>
      <c r="E8" s="12">
        <v>6448</v>
      </c>
      <c r="F8" s="13">
        <v>405</v>
      </c>
      <c r="G8" s="13">
        <v>825</v>
      </c>
      <c r="H8" s="13">
        <v>463343</v>
      </c>
      <c r="I8" s="19">
        <v>177</v>
      </c>
      <c r="J8" s="19">
        <v>185285</v>
      </c>
      <c r="K8" s="20">
        <v>25</v>
      </c>
      <c r="L8" s="20">
        <v>59000</v>
      </c>
      <c r="M8" s="21">
        <f t="shared" si="0"/>
        <v>714076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4808</v>
      </c>
      <c r="F9" s="13">
        <v>517</v>
      </c>
      <c r="G9" s="13">
        <v>1065</v>
      </c>
      <c r="H9" s="13">
        <v>577784</v>
      </c>
      <c r="I9" s="19">
        <v>164</v>
      </c>
      <c r="J9" s="19">
        <v>172270</v>
      </c>
      <c r="K9" s="22"/>
      <c r="L9" s="22"/>
      <c r="M9" s="21">
        <f t="shared" si="0"/>
        <v>754862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3243</v>
      </c>
      <c r="F10" s="13">
        <v>407</v>
      </c>
      <c r="G10" s="13">
        <v>1008</v>
      </c>
      <c r="H10" s="13">
        <v>566996</v>
      </c>
      <c r="I10" s="19">
        <v>134</v>
      </c>
      <c r="J10" s="19">
        <v>139220</v>
      </c>
      <c r="K10" s="22"/>
      <c r="L10" s="22"/>
      <c r="M10" s="21">
        <f t="shared" si="0"/>
        <v>709459</v>
      </c>
    </row>
    <row r="11" spans="1:13" s="3" customFormat="1" ht="19.5" customHeight="1">
      <c r="A11" s="11">
        <v>7</v>
      </c>
      <c r="B11" s="12" t="s">
        <v>20</v>
      </c>
      <c r="C11" s="12">
        <v>77</v>
      </c>
      <c r="D11" s="12">
        <v>143</v>
      </c>
      <c r="E11" s="12">
        <v>84956</v>
      </c>
      <c r="F11" s="13">
        <v>588</v>
      </c>
      <c r="G11" s="13">
        <v>1169</v>
      </c>
      <c r="H11" s="13">
        <v>655273</v>
      </c>
      <c r="I11" s="19">
        <v>224</v>
      </c>
      <c r="J11" s="19">
        <v>232820</v>
      </c>
      <c r="K11" s="20">
        <v>17</v>
      </c>
      <c r="L11" s="20">
        <v>38500</v>
      </c>
      <c r="M11" s="21">
        <f t="shared" si="0"/>
        <v>1011549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1070</v>
      </c>
      <c r="F12" s="13">
        <v>214</v>
      </c>
      <c r="G12" s="13">
        <v>511</v>
      </c>
      <c r="H12" s="13">
        <v>285319</v>
      </c>
      <c r="I12" s="19">
        <v>109</v>
      </c>
      <c r="J12" s="19">
        <v>113645</v>
      </c>
      <c r="K12" s="20">
        <v>17</v>
      </c>
      <c r="L12" s="20">
        <v>85100</v>
      </c>
      <c r="M12" s="21">
        <f t="shared" si="0"/>
        <v>485134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15604</v>
      </c>
      <c r="F13" s="13">
        <v>263</v>
      </c>
      <c r="G13" s="13">
        <v>450</v>
      </c>
      <c r="H13" s="13">
        <v>257240</v>
      </c>
      <c r="I13" s="19">
        <v>151</v>
      </c>
      <c r="J13" s="19">
        <v>158705</v>
      </c>
      <c r="K13" s="20">
        <v>31</v>
      </c>
      <c r="L13" s="20">
        <v>50500</v>
      </c>
      <c r="M13" s="21">
        <f t="shared" si="0"/>
        <v>482049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6737</v>
      </c>
      <c r="F14" s="13">
        <v>461</v>
      </c>
      <c r="G14" s="13">
        <v>815</v>
      </c>
      <c r="H14" s="13">
        <v>471191</v>
      </c>
      <c r="I14" s="19">
        <v>262</v>
      </c>
      <c r="J14" s="19">
        <v>279310</v>
      </c>
      <c r="K14" s="22"/>
      <c r="L14" s="22"/>
      <c r="M14" s="21">
        <f t="shared" si="0"/>
        <v>757238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31</v>
      </c>
      <c r="E15" s="12">
        <v>19944</v>
      </c>
      <c r="F15" s="13">
        <v>488</v>
      </c>
      <c r="G15" s="13">
        <v>977</v>
      </c>
      <c r="H15" s="13">
        <v>548826</v>
      </c>
      <c r="I15" s="19">
        <v>175</v>
      </c>
      <c r="J15" s="19">
        <v>190675</v>
      </c>
      <c r="K15" s="20">
        <v>45</v>
      </c>
      <c r="L15" s="20">
        <v>99000</v>
      </c>
      <c r="M15" s="21">
        <f t="shared" si="0"/>
        <v>858445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8596</v>
      </c>
      <c r="F16" s="13">
        <v>170</v>
      </c>
      <c r="G16" s="13">
        <v>414</v>
      </c>
      <c r="H16" s="13">
        <v>223710</v>
      </c>
      <c r="I16" s="19">
        <v>81</v>
      </c>
      <c r="J16" s="19">
        <v>88755</v>
      </c>
      <c r="K16" s="20">
        <v>3</v>
      </c>
      <c r="L16" s="20">
        <v>6000</v>
      </c>
      <c r="M16" s="21">
        <f t="shared" si="0"/>
        <v>327061</v>
      </c>
    </row>
    <row r="17" spans="1:13" s="3" customFormat="1" ht="19.5" customHeight="1">
      <c r="A17" s="11">
        <v>13</v>
      </c>
      <c r="B17" s="12" t="s">
        <v>26</v>
      </c>
      <c r="C17" s="12">
        <v>1015</v>
      </c>
      <c r="D17" s="12">
        <v>1895</v>
      </c>
      <c r="E17" s="12">
        <v>1170920</v>
      </c>
      <c r="F17" s="13">
        <v>199</v>
      </c>
      <c r="G17" s="13">
        <v>431</v>
      </c>
      <c r="H17" s="13">
        <v>232307</v>
      </c>
      <c r="I17" s="19">
        <v>41</v>
      </c>
      <c r="J17" s="19">
        <v>46005</v>
      </c>
      <c r="K17" s="20">
        <v>26</v>
      </c>
      <c r="L17" s="20">
        <v>53000</v>
      </c>
      <c r="M17" s="21">
        <f t="shared" si="0"/>
        <v>1502232</v>
      </c>
    </row>
    <row r="18" spans="1:13" s="3" customFormat="1" ht="19.5" customHeight="1">
      <c r="A18" s="11">
        <v>14</v>
      </c>
      <c r="B18" s="12" t="s">
        <v>27</v>
      </c>
      <c r="C18" s="12">
        <v>291</v>
      </c>
      <c r="D18" s="12">
        <v>490</v>
      </c>
      <c r="E18" s="12">
        <v>272741</v>
      </c>
      <c r="F18" s="13">
        <v>171</v>
      </c>
      <c r="G18" s="13">
        <v>381</v>
      </c>
      <c r="H18" s="13">
        <v>201965</v>
      </c>
      <c r="I18" s="19">
        <v>43</v>
      </c>
      <c r="J18" s="19">
        <v>46115</v>
      </c>
      <c r="K18" s="20">
        <v>19</v>
      </c>
      <c r="L18" s="20">
        <v>68020</v>
      </c>
      <c r="M18" s="21">
        <f t="shared" si="0"/>
        <v>588841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2555</v>
      </c>
      <c r="F19" s="13">
        <v>138</v>
      </c>
      <c r="G19" s="13">
        <v>258</v>
      </c>
      <c r="H19" s="13">
        <v>140005</v>
      </c>
      <c r="I19" s="19">
        <v>79</v>
      </c>
      <c r="J19" s="19">
        <v>81895</v>
      </c>
      <c r="K19" s="20">
        <v>17</v>
      </c>
      <c r="L19" s="20">
        <v>36000</v>
      </c>
      <c r="M19" s="21">
        <f t="shared" si="0"/>
        <v>260455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2580</v>
      </c>
      <c r="F20" s="13">
        <v>252</v>
      </c>
      <c r="G20" s="13">
        <v>481</v>
      </c>
      <c r="H20" s="13">
        <v>267182</v>
      </c>
      <c r="I20" s="19">
        <v>162</v>
      </c>
      <c r="J20" s="19">
        <v>165560</v>
      </c>
      <c r="K20" s="20">
        <v>57</v>
      </c>
      <c r="L20" s="20">
        <v>112000</v>
      </c>
      <c r="M20" s="21">
        <f t="shared" si="0"/>
        <v>547322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20</v>
      </c>
      <c r="E21" s="12">
        <v>11914</v>
      </c>
      <c r="F21" s="13">
        <v>412</v>
      </c>
      <c r="G21" s="13">
        <v>803</v>
      </c>
      <c r="H21" s="13">
        <v>456173</v>
      </c>
      <c r="I21" s="19">
        <v>301</v>
      </c>
      <c r="J21" s="19">
        <v>316355</v>
      </c>
      <c r="K21" s="20">
        <v>11</v>
      </c>
      <c r="L21" s="20">
        <v>28000</v>
      </c>
      <c r="M21" s="21">
        <f t="shared" si="0"/>
        <v>812442</v>
      </c>
    </row>
    <row r="22" spans="1:13" s="3" customFormat="1" ht="19.5" customHeight="1">
      <c r="A22" s="11">
        <v>18</v>
      </c>
      <c r="B22" s="12" t="s">
        <v>31</v>
      </c>
      <c r="C22" s="12">
        <v>197</v>
      </c>
      <c r="D22" s="12">
        <v>304</v>
      </c>
      <c r="E22" s="12">
        <v>189388</v>
      </c>
      <c r="F22" s="13">
        <v>391</v>
      </c>
      <c r="G22" s="13">
        <v>893</v>
      </c>
      <c r="H22" s="13">
        <v>490854</v>
      </c>
      <c r="I22" s="19">
        <v>176</v>
      </c>
      <c r="J22" s="19">
        <v>186830</v>
      </c>
      <c r="K22" s="20">
        <v>2</v>
      </c>
      <c r="L22" s="20">
        <v>4000</v>
      </c>
      <c r="M22" s="21">
        <f t="shared" si="0"/>
        <v>871072</v>
      </c>
    </row>
    <row r="23" spans="1:13" s="3" customFormat="1" ht="19.5" customHeight="1">
      <c r="A23" s="11">
        <v>19</v>
      </c>
      <c r="B23" s="12" t="s">
        <v>32</v>
      </c>
      <c r="C23" s="12">
        <v>15</v>
      </c>
      <c r="D23" s="12">
        <v>22</v>
      </c>
      <c r="E23" s="12">
        <v>13483</v>
      </c>
      <c r="F23" s="13">
        <v>496</v>
      </c>
      <c r="G23" s="13">
        <v>912</v>
      </c>
      <c r="H23" s="13">
        <v>518187</v>
      </c>
      <c r="I23" s="19">
        <v>154</v>
      </c>
      <c r="J23" s="19">
        <v>165270</v>
      </c>
      <c r="K23" s="20">
        <v>43</v>
      </c>
      <c r="L23" s="20">
        <v>85500</v>
      </c>
      <c r="M23" s="21">
        <f t="shared" si="0"/>
        <v>782440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6170</v>
      </c>
      <c r="F24" s="13">
        <v>135</v>
      </c>
      <c r="G24" s="13">
        <v>252</v>
      </c>
      <c r="H24" s="13">
        <v>141811</v>
      </c>
      <c r="I24" s="19">
        <v>82</v>
      </c>
      <c r="J24" s="19">
        <v>86810</v>
      </c>
      <c r="K24" s="22"/>
      <c r="L24" s="22"/>
      <c r="M24" s="21">
        <f t="shared" si="0"/>
        <v>234791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96</v>
      </c>
      <c r="E25" s="12">
        <v>57811</v>
      </c>
      <c r="F25" s="13">
        <v>668</v>
      </c>
      <c r="G25" s="13">
        <v>1451</v>
      </c>
      <c r="H25" s="13">
        <v>771013</v>
      </c>
      <c r="I25" s="19">
        <v>335</v>
      </c>
      <c r="J25" s="19">
        <v>353075</v>
      </c>
      <c r="K25" s="20">
        <v>19</v>
      </c>
      <c r="L25" s="20">
        <v>45500</v>
      </c>
      <c r="M25" s="21">
        <f t="shared" si="0"/>
        <v>1227399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14523</v>
      </c>
      <c r="F26" s="13">
        <v>368</v>
      </c>
      <c r="G26" s="13">
        <v>749</v>
      </c>
      <c r="H26" s="13">
        <v>413514</v>
      </c>
      <c r="I26" s="19">
        <v>275</v>
      </c>
      <c r="J26" s="19">
        <v>288575</v>
      </c>
      <c r="K26" s="20">
        <v>21</v>
      </c>
      <c r="L26" s="20">
        <v>55000</v>
      </c>
      <c r="M26" s="21">
        <f t="shared" si="0"/>
        <v>771612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62</v>
      </c>
      <c r="E27" s="12">
        <v>38483</v>
      </c>
      <c r="F27" s="13">
        <v>399</v>
      </c>
      <c r="G27" s="13">
        <v>825</v>
      </c>
      <c r="H27" s="13">
        <v>435899</v>
      </c>
      <c r="I27" s="19">
        <v>230</v>
      </c>
      <c r="J27" s="19">
        <v>240200</v>
      </c>
      <c r="K27" s="20">
        <v>2</v>
      </c>
      <c r="L27" s="20">
        <v>6000</v>
      </c>
      <c r="M27" s="21">
        <f t="shared" si="0"/>
        <v>720582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48638</v>
      </c>
      <c r="F28" s="13">
        <v>612</v>
      </c>
      <c r="G28" s="13">
        <v>1358</v>
      </c>
      <c r="H28" s="13">
        <v>755527</v>
      </c>
      <c r="I28" s="19">
        <v>284</v>
      </c>
      <c r="J28" s="19">
        <v>299920</v>
      </c>
      <c r="K28" s="22"/>
      <c r="L28" s="22"/>
      <c r="M28" s="21">
        <f t="shared" si="0"/>
        <v>1104085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3738</v>
      </c>
      <c r="F29" s="13">
        <v>233</v>
      </c>
      <c r="G29" s="13">
        <v>443</v>
      </c>
      <c r="H29" s="13">
        <v>246240</v>
      </c>
      <c r="I29" s="19">
        <v>72</v>
      </c>
      <c r="J29" s="19">
        <v>76410</v>
      </c>
      <c r="K29" s="20">
        <v>30</v>
      </c>
      <c r="L29" s="20">
        <v>60000</v>
      </c>
      <c r="M29" s="21">
        <f t="shared" si="0"/>
        <v>386388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615</v>
      </c>
      <c r="F30" s="13">
        <v>126</v>
      </c>
      <c r="G30" s="13">
        <v>227</v>
      </c>
      <c r="H30" s="13">
        <v>133096</v>
      </c>
      <c r="I30" s="19">
        <v>89</v>
      </c>
      <c r="J30" s="19">
        <v>94845</v>
      </c>
      <c r="K30" s="22"/>
      <c r="L30" s="22"/>
      <c r="M30" s="21">
        <f t="shared" si="0"/>
        <v>228556</v>
      </c>
    </row>
    <row r="31" spans="1:13" s="3" customFormat="1" ht="19.5" customHeight="1">
      <c r="A31" s="11">
        <v>27</v>
      </c>
      <c r="B31" s="12" t="s">
        <v>40</v>
      </c>
      <c r="C31" s="12">
        <v>1686</v>
      </c>
      <c r="D31" s="12">
        <v>3681</v>
      </c>
      <c r="E31" s="12">
        <v>2341605</v>
      </c>
      <c r="F31" s="13">
        <v>10</v>
      </c>
      <c r="G31" s="13">
        <v>26</v>
      </c>
      <c r="H31" s="13">
        <v>13990</v>
      </c>
      <c r="I31" s="19">
        <v>19</v>
      </c>
      <c r="J31" s="19">
        <v>22145</v>
      </c>
      <c r="K31" s="22"/>
      <c r="L31" s="22"/>
      <c r="M31" s="21">
        <f t="shared" si="0"/>
        <v>2377740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12</v>
      </c>
      <c r="E32" s="12">
        <v>8466</v>
      </c>
      <c r="F32" s="13">
        <v>363</v>
      </c>
      <c r="G32" s="13">
        <v>748</v>
      </c>
      <c r="H32" s="13">
        <v>420846</v>
      </c>
      <c r="I32" s="19">
        <v>185</v>
      </c>
      <c r="J32" s="19">
        <v>198125</v>
      </c>
      <c r="K32" s="20">
        <v>85</v>
      </c>
      <c r="L32" s="20">
        <v>297000</v>
      </c>
      <c r="M32" s="21">
        <f t="shared" si="0"/>
        <v>924437</v>
      </c>
    </row>
    <row r="33" spans="1:13" s="3" customFormat="1" ht="19.5" customHeight="1">
      <c r="A33" s="11">
        <v>29</v>
      </c>
      <c r="B33" s="12" t="s">
        <v>42</v>
      </c>
      <c r="C33" s="12">
        <v>1943</v>
      </c>
      <c r="D33" s="12">
        <v>4010</v>
      </c>
      <c r="E33" s="12">
        <v>2556790</v>
      </c>
      <c r="F33" s="13">
        <v>52</v>
      </c>
      <c r="G33" s="13">
        <v>118</v>
      </c>
      <c r="H33" s="13">
        <v>66817</v>
      </c>
      <c r="I33" s="19">
        <v>44</v>
      </c>
      <c r="J33" s="19">
        <v>50470</v>
      </c>
      <c r="K33" s="20">
        <v>13</v>
      </c>
      <c r="L33" s="20">
        <v>65600</v>
      </c>
      <c r="M33" s="21">
        <f t="shared" si="0"/>
        <v>2739677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93</v>
      </c>
      <c r="G34" s="13">
        <v>215</v>
      </c>
      <c r="H34" s="13">
        <v>118868</v>
      </c>
      <c r="I34" s="19">
        <v>29</v>
      </c>
      <c r="J34" s="19">
        <v>30945</v>
      </c>
      <c r="K34" s="20">
        <v>13</v>
      </c>
      <c r="L34" s="20">
        <v>32600</v>
      </c>
      <c r="M34" s="21">
        <f t="shared" si="0"/>
        <v>182413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15003</v>
      </c>
      <c r="F35" s="13">
        <v>120</v>
      </c>
      <c r="G35" s="13">
        <v>266</v>
      </c>
      <c r="H35" s="13">
        <v>143008</v>
      </c>
      <c r="I35" s="19">
        <v>111</v>
      </c>
      <c r="J35" s="19">
        <v>115805</v>
      </c>
      <c r="K35" s="20">
        <v>25</v>
      </c>
      <c r="L35" s="20">
        <v>48100</v>
      </c>
      <c r="M35" s="21">
        <f t="shared" si="0"/>
        <v>321916</v>
      </c>
    </row>
    <row r="36" spans="1:13" s="3" customFormat="1" ht="19.5" customHeight="1">
      <c r="A36" s="11">
        <v>32</v>
      </c>
      <c r="B36" s="12" t="s">
        <v>45</v>
      </c>
      <c r="C36" s="12">
        <v>28</v>
      </c>
      <c r="D36" s="12">
        <v>45</v>
      </c>
      <c r="E36" s="12">
        <v>30271</v>
      </c>
      <c r="F36" s="13">
        <v>510</v>
      </c>
      <c r="G36" s="13">
        <v>1112</v>
      </c>
      <c r="H36" s="13">
        <v>636151</v>
      </c>
      <c r="I36" s="19">
        <v>143</v>
      </c>
      <c r="J36" s="19">
        <v>153865</v>
      </c>
      <c r="K36" s="20">
        <v>21</v>
      </c>
      <c r="L36" s="20">
        <v>47500</v>
      </c>
      <c r="M36" s="21">
        <f t="shared" si="0"/>
        <v>867787</v>
      </c>
    </row>
    <row r="37" spans="1:13" s="3" customFormat="1" ht="19.5" customHeight="1">
      <c r="A37" s="11">
        <v>33</v>
      </c>
      <c r="B37" s="12" t="s">
        <v>46</v>
      </c>
      <c r="C37" s="12">
        <v>45</v>
      </c>
      <c r="D37" s="12">
        <v>63</v>
      </c>
      <c r="E37" s="12">
        <v>41394</v>
      </c>
      <c r="F37" s="13">
        <v>522</v>
      </c>
      <c r="G37" s="13">
        <v>943</v>
      </c>
      <c r="H37" s="13">
        <v>540598</v>
      </c>
      <c r="I37" s="19">
        <v>247</v>
      </c>
      <c r="J37" s="19">
        <v>266585</v>
      </c>
      <c r="K37" s="20">
        <v>255</v>
      </c>
      <c r="L37" s="20">
        <v>287780</v>
      </c>
      <c r="M37" s="21">
        <f t="shared" si="0"/>
        <v>1136357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5637</v>
      </c>
      <c r="D38" s="11">
        <f t="shared" si="1"/>
        <v>11142</v>
      </c>
      <c r="E38" s="11">
        <f t="shared" si="1"/>
        <v>7005371</v>
      </c>
      <c r="F38" s="11">
        <f t="shared" si="1"/>
        <v>11237</v>
      </c>
      <c r="G38" s="11">
        <f t="shared" si="1"/>
        <v>23059</v>
      </c>
      <c r="H38" s="11">
        <f t="shared" si="1"/>
        <v>12849252</v>
      </c>
      <c r="I38" s="11">
        <f t="shared" si="1"/>
        <v>5066</v>
      </c>
      <c r="J38" s="11">
        <f t="shared" si="1"/>
        <v>5369330</v>
      </c>
      <c r="K38" s="11">
        <f t="shared" si="1"/>
        <v>813</v>
      </c>
      <c r="L38" s="11">
        <f t="shared" si="1"/>
        <v>1781700</v>
      </c>
      <c r="M38" s="21">
        <f>SUM(L38+J38+H38+E38)</f>
        <v>27005653</v>
      </c>
    </row>
    <row r="39" spans="9:10" ht="14.25">
      <c r="I39" s="23"/>
      <c r="J39" s="24"/>
    </row>
    <row r="40" spans="2:13" ht="14.25">
      <c r="B40" t="s">
        <v>48</v>
      </c>
      <c r="F40" t="s">
        <v>49</v>
      </c>
      <c r="G40" t="s">
        <v>50</v>
      </c>
      <c r="J40" s="25" t="s">
        <v>51</v>
      </c>
      <c r="K40" s="25"/>
      <c r="L40" s="25"/>
      <c r="M40" s="25"/>
    </row>
    <row r="43" ht="14.2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2024-01-24T04:10:25Z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