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3040" windowHeight="9107" tabRatio="864" activeTab="2"/>
  </bookViews>
  <sheets>
    <sheet name="审核表" sheetId="1" r:id="rId1"/>
    <sheet name="项目绩效目标申报表" sheetId="2" r:id="rId2"/>
    <sheet name="项目绩效目标审批表" sheetId="3" r:id="rId3"/>
    <sheet name="调整申报（审批）表" sheetId="4" r:id="rId4"/>
    <sheet name="绩效运行监控表" sheetId="5" r:id="rId5"/>
    <sheet name="自评表" sheetId="6" r:id="rId6"/>
  </sheets>
  <calcPr calcId="144525"/>
</workbook>
</file>

<file path=xl/sharedStrings.xml><?xml version="1.0" encoding="utf-8"?>
<sst xmlns="http://schemas.openxmlformats.org/spreadsheetml/2006/main" count="314" uniqueCount="191">
  <si>
    <t>附件5</t>
  </si>
  <si>
    <t>绩效目标审核表</t>
  </si>
  <si>
    <t>预算单位：</t>
  </si>
  <si>
    <t>奉节县市容环境卫生管理所</t>
  </si>
  <si>
    <t>审核报送时间：</t>
  </si>
  <si>
    <t>项目名称</t>
  </si>
  <si>
    <r>
      <rPr>
        <b/>
        <sz val="10"/>
        <color rgb="FF000000"/>
        <rFont val="宋体"/>
        <charset val="134"/>
      </rPr>
      <t>项目资金</t>
    </r>
    <r>
      <rPr>
        <b/>
        <sz val="10"/>
        <color indexed="8"/>
        <rFont val="MingLiU"/>
        <charset val="134"/>
      </rPr>
      <t xml:space="preserve">
</t>
    </r>
    <r>
      <rPr>
        <b/>
        <sz val="10"/>
        <color indexed="8"/>
        <rFont val="宋体"/>
        <charset val="134"/>
      </rPr>
      <t>（万元）</t>
    </r>
  </si>
  <si>
    <t>审核得分</t>
  </si>
  <si>
    <t>审核内容</t>
  </si>
  <si>
    <t>审核要点</t>
  </si>
  <si>
    <t>主管部门</t>
  </si>
  <si>
    <t>县财政局</t>
  </si>
  <si>
    <r>
      <rPr>
        <sz val="10"/>
        <color rgb="FF000000"/>
        <rFont val="MingLiU"/>
        <charset val="134"/>
      </rPr>
      <t>一、合规性审核</t>
    </r>
    <r>
      <rPr>
        <sz val="10"/>
        <color indexed="8"/>
        <rFont val="宋体"/>
        <charset val="134"/>
      </rPr>
      <t>（20</t>
    </r>
    <r>
      <rPr>
        <sz val="10"/>
        <color indexed="8"/>
        <rFont val="MingLiU"/>
        <charset val="134"/>
      </rPr>
      <t>分）</t>
    </r>
  </si>
  <si>
    <t>合规性审核（20分）</t>
  </si>
  <si>
    <t>纳入年度计划的扶贫项目是否符合财政专项扶贫资金支持范围， 是否建立带贫减贫机制，是否符合区域发展实际。</t>
  </si>
  <si>
    <r>
      <rPr>
        <sz val="10"/>
        <color rgb="FF000000"/>
        <rFont val="MingLiU"/>
        <charset val="134"/>
      </rPr>
      <t>二.完整性审核</t>
    </r>
    <r>
      <rPr>
        <sz val="10"/>
        <color indexed="8"/>
        <rFont val="宋体"/>
        <charset val="134"/>
      </rPr>
      <t>（20</t>
    </r>
    <r>
      <rPr>
        <sz val="10"/>
        <color indexed="8"/>
        <rFont val="MingLiU"/>
        <charset val="134"/>
      </rPr>
      <t>分）</t>
    </r>
  </si>
  <si>
    <r>
      <rPr>
        <sz val="10"/>
        <color rgb="FF000000"/>
        <rFont val="宋体"/>
        <charset val="134"/>
      </rPr>
      <t>规范</t>
    </r>
    <r>
      <rPr>
        <sz val="10"/>
        <color indexed="8"/>
        <rFont val="MingLiU"/>
        <charset val="134"/>
      </rPr>
      <t>完整性（10分）</t>
    </r>
  </si>
  <si>
    <t>绩效目标填报格式是否规范，内容是否完整、准确、详实，是否无缺项、错项。</t>
  </si>
  <si>
    <r>
      <rPr>
        <sz val="10"/>
        <color rgb="FF000000"/>
        <rFont val="宋体"/>
        <charset val="134"/>
      </rPr>
      <t>明确清晰性（</t>
    </r>
    <r>
      <rPr>
        <sz val="10"/>
        <color indexed="8"/>
        <rFont val="MingLiU"/>
        <charset val="134"/>
      </rPr>
      <t xml:space="preserve">10 </t>
    </r>
    <r>
      <rPr>
        <sz val="10"/>
        <color indexed="8"/>
        <rFont val="宋体"/>
        <charset val="134"/>
      </rPr>
      <t>分）</t>
    </r>
  </si>
  <si>
    <t>绩效目标是否明确、清晰，是否能够反映项目主要情况，是否对项目预期产出和效果进行了充分、恰当的描述。</t>
  </si>
  <si>
    <r>
      <rPr>
        <sz val="10"/>
        <color rgb="FF000000"/>
        <rFont val="MingLiU"/>
        <charset val="134"/>
      </rPr>
      <t>三、</t>
    </r>
    <r>
      <rPr>
        <sz val="10"/>
        <color indexed="8"/>
        <rFont val="宋体"/>
        <charset val="134"/>
      </rPr>
      <t>相关</t>
    </r>
    <r>
      <rPr>
        <sz val="10"/>
        <color indexed="8"/>
        <rFont val="MingLiU"/>
        <charset val="134"/>
      </rPr>
      <t>性审核</t>
    </r>
    <r>
      <rPr>
        <sz val="10"/>
        <color indexed="8"/>
        <rFont val="宋体"/>
        <charset val="134"/>
      </rPr>
      <t>（20</t>
    </r>
    <r>
      <rPr>
        <sz val="10"/>
        <color indexed="8"/>
        <rFont val="MingLiU"/>
        <charset val="134"/>
      </rPr>
      <t>分）</t>
    </r>
  </si>
  <si>
    <r>
      <rPr>
        <sz val="10"/>
        <color rgb="FF000000"/>
        <rFont val="MingLiU"/>
        <charset val="134"/>
      </rPr>
      <t>目标</t>
    </r>
    <r>
      <rPr>
        <sz val="10"/>
        <color indexed="8"/>
        <rFont val="宋体"/>
        <charset val="134"/>
      </rPr>
      <t>相关</t>
    </r>
    <r>
      <rPr>
        <sz val="10"/>
        <color indexed="8"/>
        <rFont val="MingLiU"/>
        <charset val="134"/>
      </rPr>
      <t>性（10 分）</t>
    </r>
  </si>
  <si>
    <t>绩效目标与部门（单位）职能以及县级脱贫攻坚规划是否密切相关。</t>
  </si>
  <si>
    <t>指标科学性（10 分）</t>
  </si>
  <si>
    <t>绩效指标是否全面、充分、细化、量化，难以量化的，定性描述是否充分、具体；是否选取了最能体现总体目标实现程度的关键指标并明确了具体指标值。</t>
  </si>
  <si>
    <r>
      <rPr>
        <sz val="10"/>
        <color rgb="FF000000"/>
        <rFont val="MingLiU"/>
        <charset val="134"/>
      </rPr>
      <t>四、适当性审核</t>
    </r>
    <r>
      <rPr>
        <sz val="10"/>
        <color indexed="8"/>
        <rFont val="宋体"/>
        <charset val="134"/>
      </rPr>
      <t>（20</t>
    </r>
    <r>
      <rPr>
        <sz val="10"/>
        <color indexed="8"/>
        <rFont val="MingLiU"/>
        <charset val="134"/>
      </rPr>
      <t>分）</t>
    </r>
  </si>
  <si>
    <t>绩效合理性（10 分）</t>
  </si>
  <si>
    <t>预期绩效是否显著，是否符合行业正常水平或事业发展规律。</t>
  </si>
  <si>
    <r>
      <rPr>
        <sz val="10"/>
        <color rgb="FF000000"/>
        <rFont val="宋体"/>
        <charset val="134"/>
      </rPr>
      <t>资金匹配</t>
    </r>
    <r>
      <rPr>
        <sz val="10"/>
        <color indexed="8"/>
        <rFont val="MingLiU"/>
        <charset val="134"/>
      </rPr>
      <t>性（10 分）</t>
    </r>
  </si>
  <si>
    <t>绩效目标与项目资金量、使用方向等是否匹配，在既定资金规模下，绩效目标是否过高或过低；或要完成既定绩效目标，资金规模是否过大或过小。</t>
  </si>
  <si>
    <r>
      <rPr>
        <sz val="10"/>
        <color rgb="FF000000"/>
        <rFont val="MingLiU"/>
        <charset val="134"/>
      </rPr>
      <t>五、可行性审核</t>
    </r>
    <r>
      <rPr>
        <sz val="10"/>
        <color indexed="8"/>
        <rFont val="宋体"/>
        <charset val="134"/>
      </rPr>
      <t>（20</t>
    </r>
    <r>
      <rPr>
        <sz val="10"/>
        <color indexed="8"/>
        <rFont val="MingLiU"/>
        <charset val="134"/>
      </rPr>
      <t>分）</t>
    </r>
  </si>
  <si>
    <t>实现可能性（10 分）</t>
  </si>
  <si>
    <t>绩效目标是否经过充分调查研究、论证和合理测算，实现的可能性是否充分。</t>
  </si>
  <si>
    <t>条件充分性〔10 分）</t>
  </si>
  <si>
    <t>项目实施方案是否合理，项目实施单位的组织实施能力和条件是否充分，内部控制是否规范，风险防控是否准备到位，管理制度是否健全。</t>
  </si>
  <si>
    <t>综合审核评定意见</t>
  </si>
  <si>
    <r>
      <rPr>
        <sz val="10"/>
        <color rgb="FF000000"/>
        <rFont val="宋体"/>
        <charset val="134"/>
      </rPr>
      <t>综合评定等级：
   通过     （</t>
    </r>
    <r>
      <rPr>
        <sz val="10"/>
        <color indexed="8"/>
        <rFont val="MingLiU"/>
        <charset val="134"/>
      </rPr>
      <t>85</t>
    </r>
    <r>
      <rPr>
        <sz val="10"/>
        <color indexed="8"/>
        <rFont val="宋体"/>
        <charset val="134"/>
      </rPr>
      <t>分及以上）</t>
    </r>
    <r>
      <rPr>
        <sz val="10"/>
        <color indexed="8"/>
        <rFont val="MingLiU"/>
        <charset val="134"/>
      </rPr>
      <t xml:space="preserve">
   </t>
    </r>
    <r>
      <rPr>
        <sz val="10"/>
        <color indexed="8"/>
        <rFont val="宋体"/>
        <charset val="134"/>
      </rPr>
      <t>不通过   （</t>
    </r>
    <r>
      <rPr>
        <sz val="10"/>
        <color indexed="8"/>
        <rFont val="MingLiU"/>
        <charset val="134"/>
      </rPr>
      <t>85</t>
    </r>
    <r>
      <rPr>
        <sz val="10"/>
        <color indexed="8"/>
        <rFont val="宋体"/>
        <charset val="134"/>
      </rPr>
      <t xml:space="preserve">分以下）  </t>
    </r>
  </si>
  <si>
    <t>综合评定分数：</t>
  </si>
  <si>
    <t>审核单位</t>
  </si>
  <si>
    <t xml:space="preserve">
  项目主管部门审核意见：
                     （单位盖章）</t>
  </si>
  <si>
    <t xml:space="preserve">
  财政局审核意见：
                          （单位盖章）</t>
  </si>
  <si>
    <t>附件1</t>
  </si>
  <si>
    <t>财政项目支出绩效目标申报表</t>
  </si>
  <si>
    <r>
      <rPr>
        <b/>
        <sz val="12"/>
        <color theme="1"/>
        <rFont val="方正仿宋_GBK"/>
        <charset val="134"/>
      </rPr>
      <t>（</t>
    </r>
    <r>
      <rPr>
        <b/>
        <u/>
        <sz val="12"/>
        <color indexed="8"/>
        <rFont val="方正仿宋_GBK"/>
        <charset val="134"/>
      </rPr>
      <t xml:space="preserve">     2022       </t>
    </r>
    <r>
      <rPr>
        <b/>
        <sz val="12"/>
        <color indexed="8"/>
        <rFont val="方正仿宋_GBK"/>
        <charset val="134"/>
      </rPr>
      <t>年度）</t>
    </r>
  </si>
  <si>
    <t>预算单位（公章）：</t>
  </si>
  <si>
    <t>金额单位：669.006674万元</t>
  </si>
  <si>
    <t>奉节县生活垃圾应急填埋场灾后应急处理工程</t>
  </si>
  <si>
    <t>项目分类</t>
  </si>
  <si>
    <t>抢险工程</t>
  </si>
  <si>
    <t>建设周期</t>
  </si>
  <si>
    <t>2021年9月8日-2021年10月28日</t>
  </si>
  <si>
    <t>业务主管部门</t>
  </si>
  <si>
    <t>奉节县城市管理局</t>
  </si>
  <si>
    <t>实施单位</t>
  </si>
  <si>
    <t>奉节县滨南源达城市环境服务有限公司</t>
  </si>
  <si>
    <t>项目负责人</t>
  </si>
  <si>
    <t>胡忠勇</t>
  </si>
  <si>
    <t>联系电话</t>
  </si>
  <si>
    <t>项目审批</t>
  </si>
  <si>
    <t>奉节县生活垃圾应急填埋场灾后应急抢险工作专题会议纪要（奉节城管纪【2021】11号）</t>
  </si>
  <si>
    <t>项目总体概况</t>
  </si>
  <si>
    <t>项目地址位于奉节县永乐镇酒溜村，该填埋场于2020年底投入试运行，占地面积159003㎡，卫生填埋库容188万m³，日处理生活垃圾规模400吨/天。本填埋场于2021年7月7日洪灾后，填埋库区积水严重，排洪沟超100余米破坏，造成防渗隔离层破损。组织重庆大学建筑规划设计研究总院有限公司对填埋库区进行了地下水导排系统的优化设计、渗滤液渗漏应急处理、库区防渗修复，奉节县滨南源达城市环境服务有限公司组织施工，更换了库底以及标高330边坡渗滤液导排层、土工布增加GCL垫以及HDPE膜20000㎡，有效保护了库区防渗层、解决了渗滤液渗漏应急工作，减小垃圾填埋场突发环境风险。</t>
  </si>
  <si>
    <t>年度主要目标     和成果</t>
  </si>
  <si>
    <t>主要目标：1、承担全县垃圾收运与处置工作；2、开展垃圾渗滤液处理工作；3、解决应急抢险工程渗滤液渗漏处置，填埋库区防渗层更换，地下水导排系统优化，应急池施工；4、场区臭气处理，安装运行生物除臭处理实施。
主要成果：1、垃圾收运处置69410吨，以及应急处理工程施工时，垃圾收运工作完成；2、渗滤液处理达标完成截至2021年12月累计处理渗滤液9366.66m³，应急渗滤液处理约34000m³；3、本项目自2021年9月8日到2021年10月28日完成，累计更换HDPE膜20000㎡，增加库底GLC垫，完成库区防渗层更换，渗滤液应急处理工作；4、完成生物除臭系统安装，运行效果良好。</t>
  </si>
  <si>
    <r>
      <rPr>
        <sz val="10"/>
        <rFont val="宋体"/>
        <charset val="134"/>
        <scheme val="minor"/>
      </rPr>
      <t xml:space="preserve">项目资金
预算执行
</t>
    </r>
    <r>
      <rPr>
        <sz val="10"/>
        <rFont val="宋体"/>
        <charset val="134"/>
      </rPr>
      <t>10分</t>
    </r>
  </si>
  <si>
    <t>项目总预算</t>
  </si>
  <si>
    <t>财政资金预算分类</t>
  </si>
  <si>
    <t>一般公共预算</t>
  </si>
  <si>
    <t>当年年度预算</t>
  </si>
  <si>
    <t>其中：财政资金</t>
  </si>
  <si>
    <t>财政资金科目代码</t>
  </si>
  <si>
    <t>其中：其它资金</t>
  </si>
  <si>
    <t>年度预算执行率</t>
  </si>
  <si>
    <t>分值</t>
  </si>
  <si>
    <t>10分</t>
  </si>
  <si>
    <r>
      <rPr>
        <sz val="10"/>
        <rFont val="宋体"/>
        <charset val="134"/>
        <scheme val="minor"/>
      </rPr>
      <t>年度绩效目标</t>
    </r>
    <r>
      <rPr>
        <sz val="10"/>
        <rFont val="宋体"/>
        <charset val="134"/>
      </rPr>
      <t>（90分）</t>
    </r>
  </si>
  <si>
    <t>一级指标</t>
  </si>
  <si>
    <t>二级指标</t>
  </si>
  <si>
    <t>三级指标</t>
  </si>
  <si>
    <t>指标值</t>
  </si>
  <si>
    <t>指标解释</t>
  </si>
  <si>
    <r>
      <rPr>
        <sz val="10"/>
        <rFont val="宋体"/>
        <charset val="134"/>
        <scheme val="minor"/>
      </rPr>
      <t xml:space="preserve">产出指标  </t>
    </r>
    <r>
      <rPr>
        <sz val="10"/>
        <rFont val="宋体"/>
        <charset val="134"/>
      </rPr>
      <t>（50分）</t>
    </r>
  </si>
  <si>
    <t>数量指标</t>
  </si>
  <si>
    <t>新建一座4000m³应急调节池</t>
  </si>
  <si>
    <t>≥1座</t>
  </si>
  <si>
    <t>新建应急调节池用于应急储存垃圾渗滤液</t>
  </si>
  <si>
    <t>修复更换防渗隔离层</t>
  </si>
  <si>
    <t>≥15000㎡</t>
  </si>
  <si>
    <t>修复更换因暴雨损坏的填埋场库区防渗隔离层</t>
  </si>
  <si>
    <t>转运处置渗滤液</t>
  </si>
  <si>
    <t>≥1500m³</t>
  </si>
  <si>
    <t>暴雨灾害后应急转运处置渗滤液</t>
  </si>
  <si>
    <t>质量指标</t>
  </si>
  <si>
    <t>应急抢险工程质量合格率</t>
  </si>
  <si>
    <t>施工工期在规定时间内完成并验收合格</t>
  </si>
  <si>
    <t>时效指标</t>
  </si>
  <si>
    <t>工程项目按时开工率</t>
  </si>
  <si>
    <t>应急抢险工程按时开工</t>
  </si>
  <si>
    <t>成本指标</t>
  </si>
  <si>
    <t>应急抢险工程费</t>
  </si>
  <si>
    <t>≤750万元</t>
  </si>
  <si>
    <t>应急抢险工程费用总价</t>
  </si>
  <si>
    <r>
      <rPr>
        <sz val="10"/>
        <rFont val="宋体"/>
        <charset val="134"/>
        <scheme val="minor"/>
      </rPr>
      <t xml:space="preserve">效益指标  </t>
    </r>
    <r>
      <rPr>
        <sz val="10"/>
        <rFont val="宋体"/>
        <charset val="134"/>
      </rPr>
      <t>（30分）</t>
    </r>
  </si>
  <si>
    <t>经济效益指标</t>
  </si>
  <si>
    <t>是否推动地方经济建设</t>
  </si>
  <si>
    <t>是</t>
  </si>
  <si>
    <t>对地方经济建设的贡献</t>
  </si>
  <si>
    <t>社会效益指标</t>
  </si>
  <si>
    <t>受益人口</t>
  </si>
  <si>
    <t>≥30万人</t>
  </si>
  <si>
    <t>生活垃圾清运处理涉及人口数量</t>
  </si>
  <si>
    <t>生态效益目标</t>
  </si>
  <si>
    <t>人居环境</t>
  </si>
  <si>
    <t>环境明显改善</t>
  </si>
  <si>
    <t>可持续目标</t>
  </si>
  <si>
    <t>设备运行年限</t>
  </si>
  <si>
    <t>≥5年</t>
  </si>
  <si>
    <t>应急调节池、防渗隔离层使用年限</t>
  </si>
  <si>
    <r>
      <rPr>
        <sz val="10"/>
        <rFont val="宋体"/>
        <charset val="134"/>
        <scheme val="minor"/>
      </rPr>
      <t xml:space="preserve">满意度指标   </t>
    </r>
    <r>
      <rPr>
        <sz val="10"/>
        <rFont val="宋体"/>
        <charset val="134"/>
      </rPr>
      <t>（10分）</t>
    </r>
  </si>
  <si>
    <t>满意度指标</t>
  </si>
  <si>
    <t>居民满意度</t>
  </si>
  <si>
    <t>居民满意情况</t>
  </si>
  <si>
    <t>指标总分值合计</t>
  </si>
  <si>
    <t>得分100</t>
  </si>
  <si>
    <t>申报单位负责人（签字）： 黄方宇                     填表人： 陈博            填报日期：2022年 2月 24日</t>
  </si>
  <si>
    <t>附件2-1</t>
  </si>
  <si>
    <t>财政项目支出绩效目标审批表</t>
  </si>
  <si>
    <t>金额单位：万元</t>
  </si>
  <si>
    <t>年度主要目标      和成果</t>
  </si>
  <si>
    <r>
      <rPr>
        <sz val="10"/>
        <color theme="1"/>
        <rFont val="宋体"/>
        <charset val="134"/>
        <scheme val="minor"/>
      </rPr>
      <t xml:space="preserve">项目资金
预算执行
</t>
    </r>
    <r>
      <rPr>
        <sz val="10"/>
        <color indexed="10"/>
        <rFont val="宋体"/>
        <charset val="134"/>
      </rPr>
      <t>10分</t>
    </r>
  </si>
  <si>
    <r>
      <rPr>
        <sz val="10"/>
        <color theme="1"/>
        <rFont val="宋体"/>
        <charset val="134"/>
        <scheme val="minor"/>
      </rPr>
      <t>年度绩效目标</t>
    </r>
    <r>
      <rPr>
        <sz val="10"/>
        <color indexed="10"/>
        <rFont val="宋体"/>
        <charset val="134"/>
      </rPr>
      <t>（90分）</t>
    </r>
  </si>
  <si>
    <r>
      <rPr>
        <sz val="10"/>
        <color theme="1"/>
        <rFont val="宋体"/>
        <charset val="134"/>
        <scheme val="minor"/>
      </rPr>
      <t xml:space="preserve">产出指标  </t>
    </r>
    <r>
      <rPr>
        <sz val="10"/>
        <color indexed="10"/>
        <rFont val="宋体"/>
        <charset val="134"/>
      </rPr>
      <t>（50分）</t>
    </r>
  </si>
  <si>
    <r>
      <rPr>
        <sz val="10"/>
        <color theme="1"/>
        <rFont val="宋体"/>
        <charset val="134"/>
        <scheme val="minor"/>
      </rPr>
      <t xml:space="preserve">效益指标  </t>
    </r>
    <r>
      <rPr>
        <sz val="10"/>
        <color indexed="10"/>
        <rFont val="宋体"/>
        <charset val="134"/>
      </rPr>
      <t>（30分）</t>
    </r>
  </si>
  <si>
    <r>
      <rPr>
        <sz val="10"/>
        <color theme="1"/>
        <rFont val="宋体"/>
        <charset val="134"/>
        <scheme val="minor"/>
      </rPr>
      <t xml:space="preserve">满意度指标   </t>
    </r>
    <r>
      <rPr>
        <sz val="10"/>
        <color indexed="10"/>
        <rFont val="宋体"/>
        <charset val="134"/>
      </rPr>
      <t>（10分）</t>
    </r>
  </si>
  <si>
    <t>附件2-2</t>
  </si>
  <si>
    <t>财政项目支出绩效目标调整申报（审批）表</t>
  </si>
  <si>
    <t>调整原因及依据</t>
  </si>
  <si>
    <t>调整后项目总体概况</t>
  </si>
  <si>
    <t>主要目标：1、承担全县垃圾收运与处置工作；2、开展垃圾渗滤液处理工作；3、解决应急抢险工程渗滤液渗漏处置，填埋库区防渗层更换，地下水导排系统优化，应急池施工；4、场区臭气处理，安装运行生物除臭处理实施。 主要成果：1、垃圾收运处置69410吨，以及应急处理工程施工时，垃圾收运工作完成；2、渗滤液处理达标完成截至2021年12月累计处理渗滤液9366.66m³，应急渗滤液处理约34000m³；3、本项目自2021年9月8日到2021年10月28日完成，累计更换HDPE膜20000㎡，增加库底GLC垫，完成库区防渗层更换，渗滤液应急处理工作；4、完成生物除臭系统安装，运行效果良好。</t>
  </si>
  <si>
    <t>调整后年度主要目标和成果</t>
  </si>
  <si>
    <t>调整后项目总预算</t>
  </si>
  <si>
    <t>当年年初预算</t>
  </si>
  <si>
    <t>调整后当年年度预算</t>
  </si>
  <si>
    <t>其中：调整后财政资金</t>
  </si>
  <si>
    <t>其中：调整后其它资金</t>
  </si>
  <si>
    <t>原指标值</t>
  </si>
  <si>
    <t>调整后指标值</t>
  </si>
  <si>
    <t>调整后分值</t>
  </si>
  <si>
    <t xml:space="preserve">   说明：在原项目发生变化（项目建设内容调整，资金预算调整）时，各预算单位、财政局各支出科室必须使用此表进行项目绩效目标调整申报审批。</t>
  </si>
  <si>
    <t>附件3</t>
  </si>
  <si>
    <t>项目支出绩效运行监控表</t>
  </si>
  <si>
    <t>预算执行       （万元）</t>
  </si>
  <si>
    <t>资金性质</t>
  </si>
  <si>
    <t>年初预算数</t>
  </si>
  <si>
    <t>**-**月执行数</t>
  </si>
  <si>
    <t>预算执行率</t>
  </si>
  <si>
    <t>年度项目总预算</t>
  </si>
  <si>
    <t xml:space="preserve">   其中：财政拨款</t>
  </si>
  <si>
    <t xml:space="preserve">         其它资金</t>
  </si>
  <si>
    <t>年度总体目标</t>
  </si>
  <si>
    <t>绩效指标</t>
  </si>
  <si>
    <t>年度
指标值</t>
  </si>
  <si>
    <t>**--**月完成情况</t>
  </si>
  <si>
    <t>全年预计完成情况</t>
  </si>
  <si>
    <t>偏差原因分析</t>
  </si>
  <si>
    <t>备注</t>
  </si>
  <si>
    <t>产出指标</t>
  </si>
  <si>
    <t>效益指标</t>
  </si>
  <si>
    <t>生态效益指标</t>
  </si>
  <si>
    <t>可持续影响指标</t>
  </si>
  <si>
    <t>服务对象满意度指标</t>
  </si>
  <si>
    <t>填报单位：</t>
  </si>
  <si>
    <t>单位负责人：</t>
  </si>
  <si>
    <t>填表人：</t>
  </si>
  <si>
    <t>附件4</t>
  </si>
  <si>
    <t>绩效目标自评表</t>
  </si>
  <si>
    <t>（20      年度）</t>
  </si>
  <si>
    <t>预算执行     （万元）</t>
  </si>
  <si>
    <t>全年预算数</t>
  </si>
  <si>
    <t>全年执行数</t>
  </si>
  <si>
    <t>执行率</t>
  </si>
  <si>
    <t>得分</t>
  </si>
  <si>
    <t>年初设定目标</t>
  </si>
  <si>
    <t>年度总体完成情况综述</t>
  </si>
  <si>
    <t>年度指标值</t>
  </si>
  <si>
    <t>实际完成值</t>
  </si>
  <si>
    <t>未完成原因及拟采取的措施</t>
  </si>
  <si>
    <t>产出指标（50分）</t>
  </si>
  <si>
    <t>效益指标（30分）</t>
  </si>
  <si>
    <t>满意度指标（10分）</t>
  </si>
  <si>
    <t>合      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</si>
</sst>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59">
    <font>
      <sz val="11"/>
      <color indexed="8"/>
      <name val="宋体"/>
      <charset val="134"/>
    </font>
    <font>
      <sz val="11"/>
      <name val="宋体"/>
      <charset val="134"/>
      <scheme val="minor"/>
    </font>
    <font>
      <b/>
      <sz val="20"/>
      <name val="宋体"/>
      <charset val="134"/>
      <scheme val="minor"/>
    </font>
    <font>
      <b/>
      <sz val="11"/>
      <name val="宋体"/>
      <charset val="134"/>
      <scheme val="minor"/>
    </font>
    <font>
      <sz val="10"/>
      <name val="宋体"/>
      <charset val="134"/>
      <scheme val="minor"/>
    </font>
    <font>
      <sz val="10"/>
      <name val="SimSun"/>
      <charset val="134"/>
    </font>
    <font>
      <sz val="11"/>
      <color theme="1"/>
      <name val="宋体"/>
      <charset val="134"/>
      <scheme val="minor"/>
    </font>
    <font>
      <b/>
      <sz val="10"/>
      <color theme="1"/>
      <name val="仿宋_GB2312"/>
      <charset val="134"/>
    </font>
    <font>
      <b/>
      <sz val="16"/>
      <color theme="1"/>
      <name val="方正仿宋_GBK"/>
      <charset val="134"/>
    </font>
    <font>
      <b/>
      <sz val="12"/>
      <color theme="1"/>
      <name val="方正仿宋_GBK"/>
      <charset val="134"/>
    </font>
    <font>
      <sz val="10"/>
      <color theme="1"/>
      <name val="宋体"/>
      <charset val="134"/>
      <scheme val="minor"/>
    </font>
    <font>
      <b/>
      <sz val="10"/>
      <color theme="1"/>
      <name val="宋体"/>
      <charset val="134"/>
      <scheme val="minor"/>
    </font>
    <font>
      <b/>
      <sz val="11"/>
      <color rgb="FFFF0000"/>
      <name val="宋体"/>
      <charset val="134"/>
      <scheme val="minor"/>
    </font>
    <font>
      <sz val="9"/>
      <color theme="1"/>
      <name val="宋体"/>
      <charset val="134"/>
      <scheme val="minor"/>
    </font>
    <font>
      <sz val="10"/>
      <color rgb="FFFF0000"/>
      <name val="宋体"/>
      <charset val="134"/>
      <scheme val="minor"/>
    </font>
    <font>
      <b/>
      <sz val="11"/>
      <color rgb="FFFF0000"/>
      <name val="仿宋_GB2312"/>
      <charset val="134"/>
    </font>
    <font>
      <sz val="8"/>
      <color theme="1"/>
      <name val="宋体"/>
      <charset val="134"/>
      <scheme val="minor"/>
    </font>
    <font>
      <sz val="8"/>
      <name val="宋体"/>
      <charset val="134"/>
      <scheme val="minor"/>
    </font>
    <font>
      <sz val="12"/>
      <name val="宋体"/>
      <charset val="134"/>
      <scheme val="minor"/>
    </font>
    <font>
      <b/>
      <sz val="16"/>
      <color rgb="FFFF0000"/>
      <name val="宋体"/>
      <charset val="134"/>
      <scheme val="minor"/>
    </font>
    <font>
      <b/>
      <sz val="12"/>
      <color rgb="FFFF0000"/>
      <name val="宋体"/>
      <charset val="134"/>
      <scheme val="minor"/>
    </font>
    <font>
      <sz val="16"/>
      <name val="黑体"/>
      <charset val="134"/>
    </font>
    <font>
      <sz val="12"/>
      <name val="宋体"/>
      <charset val="134"/>
    </font>
    <font>
      <b/>
      <sz val="18"/>
      <color rgb="FF000000"/>
      <name val="宋体"/>
      <charset val="134"/>
    </font>
    <font>
      <sz val="11"/>
      <color rgb="FF000000"/>
      <name val="宋体"/>
      <charset val="134"/>
    </font>
    <font>
      <sz val="10"/>
      <color rgb="FF000000"/>
      <name val="宋体"/>
      <charset val="134"/>
    </font>
    <font>
      <sz val="18"/>
      <color rgb="FF000000"/>
      <name val="宋体"/>
      <charset val="134"/>
    </font>
    <font>
      <b/>
      <sz val="10"/>
      <color rgb="FF000000"/>
      <name val="宋体"/>
      <charset val="134"/>
    </font>
    <font>
      <b/>
      <sz val="10"/>
      <color rgb="FF000000"/>
      <name val="MingLiU"/>
      <charset val="134"/>
    </font>
    <font>
      <b/>
      <sz val="12"/>
      <name val="宋体"/>
      <charset val="134"/>
    </font>
    <font>
      <sz val="10"/>
      <color rgb="FF000000"/>
      <name val="MingLiU"/>
      <charset val="134"/>
    </font>
    <font>
      <sz val="10"/>
      <color rgb="FF000000"/>
      <name val="Times New Roman"/>
      <charset val="134"/>
    </font>
    <font>
      <sz val="11"/>
      <color indexed="8"/>
      <name val="宋体"/>
      <charset val="134"/>
      <scheme val="minor"/>
    </font>
    <font>
      <sz val="11"/>
      <color theme="0"/>
      <name val="宋体"/>
      <charset val="134"/>
      <scheme val="minor"/>
    </font>
    <font>
      <b/>
      <sz val="11"/>
      <color rgb="FFFFFFFF"/>
      <name val="宋体"/>
      <charset val="134"/>
      <scheme val="minor"/>
    </font>
    <font>
      <i/>
      <sz val="11"/>
      <color rgb="FF7F7F7F"/>
      <name val="宋体"/>
      <charset val="134"/>
      <scheme val="minor"/>
    </font>
    <font>
      <sz val="11"/>
      <color rgb="FF9C0006"/>
      <name val="宋体"/>
      <charset val="134"/>
      <scheme val="minor"/>
    </font>
    <font>
      <sz val="11"/>
      <color rgb="FF006100"/>
      <name val="宋体"/>
      <charset val="134"/>
      <scheme val="minor"/>
    </font>
    <font>
      <b/>
      <sz val="11"/>
      <color rgb="FFFA7D00"/>
      <name val="宋体"/>
      <charset val="134"/>
      <scheme val="minor"/>
    </font>
    <font>
      <b/>
      <sz val="18"/>
      <color theme="3"/>
      <name val="宋体"/>
      <charset val="134"/>
      <scheme val="minor"/>
    </font>
    <font>
      <sz val="11"/>
      <color rgb="FF3F3F76"/>
      <name val="宋体"/>
      <charset val="134"/>
      <scheme val="minor"/>
    </font>
    <font>
      <b/>
      <sz val="11"/>
      <color rgb="FF3F3F3F"/>
      <name val="宋体"/>
      <charset val="134"/>
      <scheme val="minor"/>
    </font>
    <font>
      <u/>
      <sz val="11"/>
      <color rgb="FF0000FF"/>
      <name val="宋体"/>
      <charset val="134"/>
      <scheme val="minor"/>
    </font>
    <font>
      <u/>
      <sz val="11"/>
      <color rgb="FF800080"/>
      <name val="宋体"/>
      <charset val="134"/>
      <scheme val="minor"/>
    </font>
    <font>
      <sz val="11"/>
      <color rgb="FF9C6500"/>
      <name val="宋体"/>
      <charset val="134"/>
      <scheme val="minor"/>
    </font>
    <font>
      <sz val="11"/>
      <color rgb="FFFA7D00"/>
      <name val="宋体"/>
      <charset val="134"/>
      <scheme val="minor"/>
    </font>
    <font>
      <b/>
      <sz val="15"/>
      <color theme="3"/>
      <name val="宋体"/>
      <charset val="134"/>
      <scheme val="minor"/>
    </font>
    <font>
      <b/>
      <sz val="11"/>
      <color theme="3"/>
      <name val="宋体"/>
      <charset val="134"/>
      <scheme val="minor"/>
    </font>
    <font>
      <sz val="11"/>
      <color rgb="FFFF0000"/>
      <name val="宋体"/>
      <charset val="134"/>
      <scheme val="minor"/>
    </font>
    <font>
      <b/>
      <sz val="11"/>
      <color theme="1"/>
      <name val="宋体"/>
      <charset val="134"/>
      <scheme val="minor"/>
    </font>
    <font>
      <b/>
      <sz val="13"/>
      <color theme="3"/>
      <name val="宋体"/>
      <charset val="134"/>
      <scheme val="minor"/>
    </font>
    <font>
      <sz val="10"/>
      <color indexed="10"/>
      <name val="宋体"/>
      <charset val="134"/>
    </font>
    <font>
      <b/>
      <u/>
      <sz val="12"/>
      <color indexed="8"/>
      <name val="方正仿宋_GBK"/>
      <charset val="134"/>
    </font>
    <font>
      <b/>
      <sz val="12"/>
      <color indexed="8"/>
      <name val="方正仿宋_GBK"/>
      <charset val="134"/>
    </font>
    <font>
      <sz val="10"/>
      <name val="宋体"/>
      <charset val="134"/>
    </font>
    <font>
      <b/>
      <sz val="10"/>
      <color indexed="8"/>
      <name val="MingLiU"/>
      <charset val="134"/>
    </font>
    <font>
      <b/>
      <sz val="10"/>
      <color indexed="8"/>
      <name val="宋体"/>
      <charset val="134"/>
    </font>
    <font>
      <sz val="10"/>
      <color indexed="8"/>
      <name val="宋体"/>
      <charset val="134"/>
    </font>
    <font>
      <sz val="10"/>
      <color indexed="8"/>
      <name val="MingLiU"/>
      <charset val="134"/>
    </font>
  </fonts>
  <fills count="36">
    <fill>
      <patternFill patternType="none"/>
    </fill>
    <fill>
      <patternFill patternType="gray125"/>
    </fill>
    <fill>
      <patternFill patternType="solid">
        <fgColor theme="2"/>
        <bgColor indexed="64"/>
      </patternFill>
    </fill>
    <fill>
      <patternFill patternType="solid">
        <fgColor theme="2" tint="-0.099979"/>
        <bgColor indexed="64"/>
      </patternFill>
    </fill>
    <fill>
      <patternFill patternType="solid">
        <fgColor rgb="FFFFFFFF"/>
        <bgColor indexed="64"/>
      </patternFill>
    </fill>
    <fill>
      <patternFill patternType="solid">
        <fgColor theme="8" tint="0.399945"/>
        <bgColor indexed="64"/>
      </patternFill>
    </fill>
    <fill>
      <patternFill patternType="solid">
        <fgColor theme="5" tint="0.599994"/>
        <bgColor indexed="64"/>
      </patternFill>
    </fill>
    <fill>
      <patternFill patternType="solid">
        <fgColor rgb="FFA5A5A5"/>
        <bgColor indexed="64"/>
      </patternFill>
    </fill>
    <fill>
      <patternFill patternType="solid">
        <fgColor theme="6" tint="0.399945"/>
        <bgColor indexed="64"/>
      </patternFill>
    </fill>
    <fill>
      <patternFill patternType="solid">
        <fgColor rgb="FFFFC7CE"/>
        <bgColor indexed="64"/>
      </patternFill>
    </fill>
    <fill>
      <patternFill patternType="solid">
        <fgColor theme="8" tint="0.599994"/>
        <bgColor indexed="64"/>
      </patternFill>
    </fill>
    <fill>
      <patternFill patternType="solid">
        <fgColor theme="5" tint="0.799951"/>
        <bgColor indexed="64"/>
      </patternFill>
    </fill>
    <fill>
      <patternFill patternType="solid">
        <fgColor rgb="FFC6EFCE"/>
        <bgColor indexed="64"/>
      </patternFill>
    </fill>
    <fill>
      <patternFill patternType="solid">
        <fgColor rgb="FFF2F2F2"/>
        <bgColor indexed="64"/>
      </patternFill>
    </fill>
    <fill>
      <patternFill patternType="solid">
        <fgColor theme="6" tint="0.599994"/>
        <bgColor indexed="64"/>
      </patternFill>
    </fill>
    <fill>
      <patternFill patternType="solid">
        <fgColor theme="8"/>
        <bgColor indexed="64"/>
      </patternFill>
    </fill>
    <fill>
      <patternFill patternType="solid">
        <fgColor theme="4" tint="0.399945"/>
        <bgColor indexed="64"/>
      </patternFill>
    </fill>
    <fill>
      <patternFill patternType="solid">
        <fgColor rgb="FFFFCC99"/>
        <bgColor indexed="64"/>
      </patternFill>
    </fill>
    <fill>
      <patternFill patternType="solid">
        <fgColor theme="8" tint="0.799951"/>
        <bgColor indexed="64"/>
      </patternFill>
    </fill>
    <fill>
      <patternFill patternType="solid">
        <fgColor theme="5"/>
        <bgColor indexed="64"/>
      </patternFill>
    </fill>
    <fill>
      <patternFill patternType="solid">
        <fgColor theme="6" tint="0.799951"/>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45"/>
        <bgColor indexed="64"/>
      </patternFill>
    </fill>
    <fill>
      <patternFill patternType="solid">
        <fgColor theme="4" tint="0.599994"/>
        <bgColor indexed="64"/>
      </patternFill>
    </fill>
    <fill>
      <patternFill patternType="solid">
        <fgColor theme="7" tint="0.399945"/>
        <bgColor indexed="64"/>
      </patternFill>
    </fill>
    <fill>
      <patternFill patternType="solid">
        <fgColor theme="7" tint="0.799951"/>
        <bgColor indexed="64"/>
      </patternFill>
    </fill>
    <fill>
      <patternFill patternType="solid">
        <fgColor theme="6"/>
        <bgColor indexed="64"/>
      </patternFill>
    </fill>
    <fill>
      <patternFill patternType="solid">
        <fgColor theme="4"/>
        <bgColor indexed="64"/>
      </patternFill>
    </fill>
    <fill>
      <patternFill patternType="solid">
        <fgColor theme="7" tint="0.599994"/>
        <bgColor indexed="64"/>
      </patternFill>
    </fill>
    <fill>
      <patternFill patternType="solid">
        <fgColor theme="4" tint="0.799951"/>
        <bgColor indexed="64"/>
      </patternFill>
    </fill>
    <fill>
      <patternFill patternType="solid">
        <fgColor theme="9" tint="0.799951"/>
        <bgColor indexed="64"/>
      </patternFill>
    </fill>
    <fill>
      <patternFill patternType="solid">
        <fgColor theme="9" tint="0.599994"/>
        <bgColor indexed="64"/>
      </patternFill>
    </fill>
    <fill>
      <patternFill patternType="solid">
        <fgColor theme="9" tint="0.39994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5"/>
      </bottom>
      <diagonal/>
    </border>
  </borders>
  <cellStyleXfs count="50">
    <xf numFmtId="0" fontId="0" fillId="0" borderId="0">
      <alignment vertical="center"/>
    </xf>
    <xf numFmtId="42" fontId="32" fillId="0" borderId="0">
      <alignment vertical="center"/>
    </xf>
    <xf numFmtId="0" fontId="6" fillId="20" borderId="0">
      <alignment vertical="center"/>
    </xf>
    <xf numFmtId="0" fontId="40" fillId="17" borderId="16">
      <alignment vertical="center"/>
    </xf>
    <xf numFmtId="44" fontId="32" fillId="0" borderId="0">
      <alignment vertical="center"/>
    </xf>
    <xf numFmtId="41" fontId="32" fillId="0" borderId="0">
      <alignment vertical="center"/>
    </xf>
    <xf numFmtId="0" fontId="6" fillId="14" borderId="0">
      <alignment vertical="center"/>
    </xf>
    <xf numFmtId="0" fontId="36" fillId="9" borderId="0">
      <alignment vertical="center"/>
    </xf>
    <xf numFmtId="43" fontId="32" fillId="0" borderId="0">
      <alignment vertical="center"/>
    </xf>
    <xf numFmtId="0" fontId="33" fillId="8" borderId="0">
      <alignment vertical="center"/>
    </xf>
    <xf numFmtId="0" fontId="42" fillId="0" borderId="0">
      <alignment vertical="center"/>
    </xf>
    <xf numFmtId="9" fontId="32" fillId="0" borderId="0">
      <alignment vertical="center"/>
    </xf>
    <xf numFmtId="0" fontId="43" fillId="0" borderId="0">
      <alignment vertical="center"/>
    </xf>
    <xf numFmtId="0" fontId="32" fillId="21" borderId="18">
      <alignment vertical="center"/>
    </xf>
    <xf numFmtId="0" fontId="33" fillId="25" borderId="0">
      <alignment vertical="center"/>
    </xf>
    <xf numFmtId="0" fontId="47" fillId="0" borderId="0">
      <alignment vertical="center"/>
    </xf>
    <xf numFmtId="0" fontId="48" fillId="0" borderId="0">
      <alignment vertical="center"/>
    </xf>
    <xf numFmtId="0" fontId="39" fillId="0" borderId="0">
      <alignment vertical="center"/>
    </xf>
    <xf numFmtId="0" fontId="35" fillId="0" borderId="0">
      <alignment vertical="center"/>
    </xf>
    <xf numFmtId="0" fontId="46" fillId="0" borderId="20">
      <alignment vertical="center"/>
    </xf>
    <xf numFmtId="0" fontId="50" fillId="0" borderId="20">
      <alignment vertical="center"/>
    </xf>
    <xf numFmtId="0" fontId="33" fillId="16" borderId="0">
      <alignment vertical="center"/>
    </xf>
    <xf numFmtId="0" fontId="47" fillId="0" borderId="22">
      <alignment vertical="center"/>
    </xf>
    <xf numFmtId="0" fontId="33" fillId="27" borderId="0">
      <alignment vertical="center"/>
    </xf>
    <xf numFmtId="0" fontId="41" fillId="13" borderId="17">
      <alignment vertical="center"/>
    </xf>
    <xf numFmtId="0" fontId="38" fillId="13" borderId="16">
      <alignment vertical="center"/>
    </xf>
    <xf numFmtId="0" fontId="34" fillId="7" borderId="15">
      <alignment vertical="center"/>
    </xf>
    <xf numFmtId="0" fontId="6" fillId="33" borderId="0">
      <alignment vertical="center"/>
    </xf>
    <xf numFmtId="0" fontId="33" fillId="19" borderId="0">
      <alignment vertical="center"/>
    </xf>
    <xf numFmtId="0" fontId="45" fillId="0" borderId="19">
      <alignment vertical="center"/>
    </xf>
    <xf numFmtId="0" fontId="49" fillId="0" borderId="21">
      <alignment vertical="center"/>
    </xf>
    <xf numFmtId="0" fontId="37" fillId="12" borderId="0">
      <alignment vertical="center"/>
    </xf>
    <xf numFmtId="0" fontId="44" fillId="24" borderId="0">
      <alignment vertical="center"/>
    </xf>
    <xf numFmtId="0" fontId="6" fillId="18" borderId="0">
      <alignment vertical="center"/>
    </xf>
    <xf numFmtId="0" fontId="33" fillId="30" borderId="0">
      <alignment vertical="center"/>
    </xf>
    <xf numFmtId="0" fontId="6" fillId="32" borderId="0">
      <alignment vertical="center"/>
    </xf>
    <xf numFmtId="0" fontId="6" fillId="26" borderId="0">
      <alignment vertical="center"/>
    </xf>
    <xf numFmtId="0" fontId="6" fillId="11" borderId="0">
      <alignment vertical="center"/>
    </xf>
    <xf numFmtId="0" fontId="6" fillId="6" borderId="0">
      <alignment vertical="center"/>
    </xf>
    <xf numFmtId="0" fontId="33" fillId="29" borderId="0">
      <alignment vertical="center"/>
    </xf>
    <xf numFmtId="0" fontId="33" fillId="23" borderId="0">
      <alignment vertical="center"/>
    </xf>
    <xf numFmtId="0" fontId="6" fillId="28" borderId="0">
      <alignment vertical="center"/>
    </xf>
    <xf numFmtId="0" fontId="6" fillId="31" borderId="0">
      <alignment vertical="center"/>
    </xf>
    <xf numFmtId="0" fontId="33" fillId="15" borderId="0">
      <alignment vertical="center"/>
    </xf>
    <xf numFmtId="0" fontId="6" fillId="10" borderId="0">
      <alignment vertical="center"/>
    </xf>
    <xf numFmtId="0" fontId="33" fillId="5" borderId="0">
      <alignment vertical="center"/>
    </xf>
    <xf numFmtId="0" fontId="33" fillId="22" borderId="0">
      <alignment vertical="center"/>
    </xf>
    <xf numFmtId="0" fontId="6" fillId="34" borderId="0">
      <alignment vertical="center"/>
    </xf>
    <xf numFmtId="0" fontId="33" fillId="35" borderId="0">
      <alignment vertical="center"/>
    </xf>
    <xf numFmtId="0" fontId="22" fillId="0" borderId="0">
      <alignment vertical="center"/>
    </xf>
  </cellStyleXfs>
  <cellXfs count="168">
    <xf numFmtId="0" fontId="0" fillId="0" borderId="0" xfId="0" applyFont="1">
      <alignment vertical="center"/>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2"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 fillId="0" borderId="7" xfId="0" applyFont="1" applyFill="1" applyBorder="1" applyAlignment="1" applyProtection="1">
      <alignment horizontal="center" vertical="center" wrapText="1"/>
    </xf>
    <xf numFmtId="0" fontId="1" fillId="0" borderId="1" xfId="0" applyFont="1" applyFill="1" applyBorder="1" applyAlignment="1" applyProtection="1">
      <alignment vertical="center"/>
    </xf>
    <xf numFmtId="0" fontId="1" fillId="0" borderId="1" xfId="0" applyFont="1" applyFill="1" applyBorder="1" applyAlignment="1" applyProtection="1">
      <alignment horizontal="center" vertical="center"/>
      <protection locked="0"/>
    </xf>
    <xf numFmtId="10" fontId="1" fillId="0" borderId="4" xfId="0"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1" fillId="0" borderId="5" xfId="0" applyFont="1" applyFill="1" applyBorder="1" applyAlignment="1" applyProtection="1">
      <alignment vertical="center"/>
    </xf>
    <xf numFmtId="0" fontId="1" fillId="0" borderId="8"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1" fillId="0" borderId="10" xfId="0" applyFont="1" applyFill="1" applyBorder="1" applyAlignment="1" applyProtection="1">
      <alignment horizontal="center" vertical="center"/>
    </xf>
    <xf numFmtId="0" fontId="1" fillId="0" borderId="8" xfId="0" applyFont="1" applyFill="1" applyBorder="1" applyAlignment="1" applyProtection="1">
      <alignment horizontal="center" vertical="center"/>
    </xf>
    <xf numFmtId="0" fontId="1" fillId="0" borderId="9" xfId="0" applyFont="1" applyFill="1" applyBorder="1" applyAlignment="1" applyProtection="1">
      <alignment horizontal="center" vertical="center"/>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10" xfId="0" applyFont="1" applyFill="1" applyBorder="1" applyAlignment="1" applyProtection="1">
      <alignment horizontal="left" vertical="center" wrapText="1"/>
    </xf>
    <xf numFmtId="0" fontId="1" fillId="0" borderId="4" xfId="0" applyFont="1" applyFill="1" applyBorder="1" applyAlignment="1" applyProtection="1">
      <alignment horizontal="left" vertical="center" wrapText="1"/>
      <protection locked="0"/>
    </xf>
    <xf numFmtId="0" fontId="1" fillId="0" borderId="5"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10" fontId="4" fillId="2"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protection locked="0"/>
    </xf>
    <xf numFmtId="10" fontId="1" fillId="0" borderId="4" xfId="0" applyNumberFormat="1"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9" fontId="1" fillId="0" borderId="4" xfId="0" applyNumberFormat="1"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1" fillId="0" borderId="4"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3" fillId="0" borderId="1" xfId="0" applyFont="1" applyFill="1" applyBorder="1" applyAlignment="1" applyProtection="1">
      <alignment vertical="center"/>
    </xf>
    <xf numFmtId="0" fontId="3" fillId="0" borderId="1" xfId="0" applyFont="1" applyFill="1" applyBorder="1" applyAlignment="1" applyProtection="1">
      <alignment vertical="center"/>
      <protection locked="0"/>
    </xf>
    <xf numFmtId="0" fontId="1" fillId="0" borderId="0" xfId="0" applyFont="1" applyFill="1" applyBorder="1" applyAlignment="1" applyProtection="1">
      <alignment horizontal="left" vertical="center"/>
      <protection locked="0"/>
    </xf>
    <xf numFmtId="0" fontId="1" fillId="0" borderId="1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xf>
    <xf numFmtId="10" fontId="1" fillId="0" borderId="1" xfId="0" applyNumberFormat="1"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10" fontId="4" fillId="2" borderId="1"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wrapText="1"/>
    </xf>
    <xf numFmtId="0" fontId="3" fillId="0" borderId="13" xfId="0" applyFont="1" applyFill="1" applyBorder="1" applyAlignment="1" applyProtection="1">
      <alignment horizontal="left" vertical="center"/>
      <protection locked="0"/>
    </xf>
    <xf numFmtId="0" fontId="6" fillId="0" borderId="0" xfId="0" applyFont="1" applyFill="1" applyBorder="1" applyAlignment="1" applyProtection="1">
      <alignment vertical="center"/>
      <protection locked="0"/>
    </xf>
    <xf numFmtId="0" fontId="7" fillId="0" borderId="0" xfId="0" applyFont="1" applyFill="1" applyBorder="1" applyAlignment="1" applyProtection="1">
      <alignment horizontal="left"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0" fillId="0" borderId="0" xfId="0" applyFont="1" applyFill="1" applyAlignment="1" applyProtection="1">
      <alignment horizontal="right" vertical="center"/>
    </xf>
    <xf numFmtId="0" fontId="10" fillId="0" borderId="0" xfId="0" applyFont="1" applyFill="1" applyAlignment="1" applyProtection="1">
      <alignment horizontal="left" vertical="center"/>
    </xf>
    <xf numFmtId="0" fontId="10" fillId="0" borderId="0" xfId="0" applyFont="1" applyFill="1" applyBorder="1" applyAlignment="1" applyProtection="1">
      <alignment vertical="center"/>
    </xf>
    <xf numFmtId="0" fontId="10" fillId="0" borderId="1" xfId="0"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1"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wrapText="1"/>
      <protection locked="0"/>
    </xf>
    <xf numFmtId="0" fontId="10" fillId="0" borderId="12" xfId="0" applyFont="1" applyFill="1" applyBorder="1" applyAlignment="1" applyProtection="1">
      <alignment horizontal="left" vertical="center" wrapText="1"/>
    </xf>
    <xf numFmtId="0" fontId="10" fillId="0" borderId="12" xfId="0" applyFont="1" applyFill="1" applyBorder="1" applyAlignment="1" applyProtection="1">
      <alignment horizontal="center" vertical="center" wrapText="1"/>
    </xf>
    <xf numFmtId="0" fontId="10" fillId="0" borderId="13"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6" fillId="0" borderId="1" xfId="0" applyFont="1" applyFill="1" applyBorder="1" applyAlignment="1" applyProtection="1">
      <alignment vertical="center"/>
    </xf>
    <xf numFmtId="0" fontId="6" fillId="0" borderId="1" xfId="0" applyFont="1" applyFill="1" applyBorder="1" applyAlignment="1" applyProtection="1">
      <alignment vertical="center"/>
      <protection locked="0"/>
    </xf>
    <xf numFmtId="0" fontId="10" fillId="0" borderId="6"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6" fillId="0" borderId="12" xfId="0" applyFont="1" applyFill="1" applyBorder="1" applyAlignment="1" applyProtection="1">
      <alignment vertical="center"/>
      <protection locked="0"/>
    </xf>
    <xf numFmtId="0" fontId="10" fillId="0" borderId="14" xfId="0" applyFont="1" applyFill="1" applyBorder="1" applyAlignment="1" applyProtection="1">
      <alignment horizontal="center" vertical="center" wrapText="1"/>
    </xf>
    <xf numFmtId="9" fontId="10" fillId="0" borderId="14" xfId="0" applyNumberFormat="1"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0" fontId="12" fillId="0" borderId="0" xfId="0" applyFont="1" applyFill="1" applyAlignment="1" applyProtection="1">
      <alignment horizontal="left" vertical="center" wrapText="1"/>
      <protection locked="0"/>
    </xf>
    <xf numFmtId="0" fontId="10" fillId="0" borderId="0" xfId="0" applyFont="1" applyFill="1" applyAlignment="1" applyProtection="1">
      <alignment horizontal="center" vertical="center"/>
    </xf>
    <xf numFmtId="0" fontId="10" fillId="0" borderId="0" xfId="0" applyFont="1" applyFill="1" applyAlignment="1" applyProtection="1">
      <alignment vertical="center"/>
    </xf>
    <xf numFmtId="0" fontId="10" fillId="0" borderId="10"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xf>
    <xf numFmtId="0" fontId="13" fillId="0" borderId="1" xfId="0" applyFont="1" applyFill="1" applyBorder="1" applyAlignment="1" applyProtection="1">
      <alignment horizontal="center" vertical="center"/>
    </xf>
    <xf numFmtId="0" fontId="6" fillId="0" borderId="0"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protection locked="0"/>
    </xf>
    <xf numFmtId="0" fontId="10" fillId="0" borderId="5"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4" fillId="0" borderId="12" xfId="0" applyFont="1" applyFill="1" applyBorder="1" applyAlignment="1" applyProtection="1">
      <alignment horizontal="center" vertical="center" wrapText="1"/>
    </xf>
    <xf numFmtId="0" fontId="14" fillId="0" borderId="14" xfId="0" applyFont="1" applyFill="1" applyBorder="1" applyAlignment="1" applyProtection="1">
      <alignment horizontal="center" vertical="center" wrapText="1"/>
    </xf>
    <xf numFmtId="9" fontId="10" fillId="0" borderId="1" xfId="0" applyNumberFormat="1" applyFont="1" applyFill="1" applyBorder="1" applyAlignment="1" applyProtection="1">
      <alignment horizontal="center" vertical="center" wrapText="1"/>
    </xf>
    <xf numFmtId="10" fontId="10" fillId="3" borderId="1" xfId="0" applyNumberFormat="1" applyFont="1" applyFill="1" applyBorder="1" applyAlignment="1" applyProtection="1">
      <alignment horizontal="center" vertical="center" wrapText="1"/>
    </xf>
    <xf numFmtId="0" fontId="15" fillId="0" borderId="0" xfId="0" applyFont="1" applyFill="1" applyAlignment="1" applyProtection="1">
      <alignment horizontal="left" vertical="center" wrapText="1"/>
      <protection locked="0"/>
    </xf>
    <xf numFmtId="0" fontId="9" fillId="0" borderId="0" xfId="0" applyFont="1" applyFill="1" applyBorder="1" applyAlignment="1" applyProtection="1">
      <alignment horizontal="center" vertical="center"/>
      <protection locked="0"/>
    </xf>
    <xf numFmtId="0" fontId="10" fillId="0" borderId="0" xfId="0" applyFont="1" applyFill="1" applyAlignment="1" applyProtection="1">
      <alignment horizontal="right" vertical="center"/>
      <protection locked="0"/>
    </xf>
    <xf numFmtId="0" fontId="10" fillId="0" borderId="0" xfId="0" applyFont="1" applyFill="1" applyAlignment="1" applyProtection="1">
      <alignment horizontal="left" vertical="center"/>
      <protection locked="0"/>
    </xf>
    <xf numFmtId="0" fontId="10" fillId="0" borderId="0" xfId="0" applyFont="1" applyFill="1" applyBorder="1" applyAlignment="1" applyProtection="1">
      <alignment vertical="center"/>
      <protection locked="0"/>
    </xf>
    <xf numFmtId="0" fontId="10" fillId="0" borderId="5"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wrapText="1"/>
      <protection locked="0"/>
    </xf>
    <xf numFmtId="0" fontId="16" fillId="0" borderId="10"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wrapText="1"/>
      <protection locked="0"/>
    </xf>
    <xf numFmtId="9" fontId="4"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0" xfId="0" applyFont="1" applyFill="1" applyBorder="1" applyAlignment="1" applyProtection="1">
      <alignment horizontal="center" vertical="center" wrapText="1"/>
      <protection locked="0"/>
    </xf>
    <xf numFmtId="9" fontId="18" fillId="0" borderId="1" xfId="0" applyNumberFormat="1" applyFont="1" applyFill="1" applyBorder="1" applyAlignment="1" applyProtection="1">
      <alignment horizontal="center" vertical="center" wrapText="1"/>
      <protection locked="0"/>
    </xf>
    <xf numFmtId="9" fontId="17" fillId="0" borderId="1" xfId="0" applyNumberFormat="1"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protection locked="0"/>
    </xf>
    <xf numFmtId="0" fontId="10" fillId="0" borderId="0" xfId="0" applyFont="1" applyFill="1" applyBorder="1" applyAlignment="1" applyProtection="1">
      <alignment vertical="center" wrapText="1"/>
      <protection locked="0"/>
    </xf>
    <xf numFmtId="0" fontId="10" fillId="0" borderId="0" xfId="0" applyFont="1" applyFill="1" applyBorder="1" applyAlignment="1" applyProtection="1">
      <alignment horizontal="left" vertical="center"/>
      <protection locked="0"/>
    </xf>
    <xf numFmtId="0" fontId="19"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left" vertical="center"/>
      <protection locked="0"/>
    </xf>
    <xf numFmtId="0" fontId="20" fillId="0" borderId="0" xfId="0" applyFont="1" applyFill="1" applyAlignment="1" applyProtection="1">
      <alignment horizontal="left" vertical="top" wrapText="1"/>
      <protection locked="0"/>
    </xf>
    <xf numFmtId="0" fontId="20" fillId="0" borderId="0" xfId="0" applyFont="1" applyFill="1" applyAlignment="1" applyProtection="1">
      <alignment vertical="top" wrapText="1"/>
      <protection locked="0"/>
    </xf>
    <xf numFmtId="0" fontId="6" fillId="0" borderId="0" xfId="0" applyFont="1" applyFill="1" applyBorder="1" applyAlignment="1" applyProtection="1">
      <alignment vertical="center" wrapText="1"/>
      <protection locked="0"/>
    </xf>
    <xf numFmtId="0" fontId="21" fillId="0" borderId="0" xfId="0" applyFont="1" applyFill="1" applyBorder="1" applyAlignment="1">
      <alignment vertical="center"/>
    </xf>
    <xf numFmtId="0" fontId="22" fillId="0" borderId="0" xfId="0" applyFont="1" applyFill="1" applyBorder="1" applyAlignment="1">
      <alignment horizontal="left" vertical="center"/>
    </xf>
    <xf numFmtId="0" fontId="22" fillId="0" borderId="0" xfId="0" applyFont="1" applyFill="1" applyBorder="1" applyAlignment="1">
      <alignment vertical="center"/>
    </xf>
    <xf numFmtId="0" fontId="22" fillId="0" borderId="0" xfId="0" applyFont="1" applyFill="1" applyAlignment="1">
      <alignment horizontal="left" vertical="center"/>
    </xf>
    <xf numFmtId="0" fontId="21" fillId="0" borderId="0" xfId="0" applyFont="1" applyFill="1" applyBorder="1" applyAlignment="1">
      <alignment horizontal="left" vertical="center"/>
    </xf>
    <xf numFmtId="0" fontId="21" fillId="0" borderId="0" xfId="0" applyFont="1" applyFill="1" applyAlignment="1">
      <alignment horizontal="left" vertical="center"/>
    </xf>
    <xf numFmtId="0" fontId="23" fillId="4" borderId="0" xfId="0" applyFont="1" applyFill="1" applyBorder="1" applyAlignment="1">
      <alignment horizontal="center" vertical="center" wrapText="1"/>
    </xf>
    <xf numFmtId="0" fontId="24" fillId="4" borderId="0" xfId="0" applyFont="1" applyFill="1" applyBorder="1" applyAlignment="1">
      <alignment horizontal="center" vertical="center" wrapText="1"/>
    </xf>
    <xf numFmtId="0" fontId="25" fillId="4" borderId="0" xfId="0" applyFont="1" applyFill="1" applyBorder="1" applyAlignment="1">
      <alignment horizontal="left" vertical="center" wrapText="1"/>
    </xf>
    <xf numFmtId="0" fontId="26" fillId="4" borderId="0" xfId="0" applyFont="1" applyFill="1" applyBorder="1" applyAlignment="1">
      <alignment horizontal="left" vertical="center" wrapText="1"/>
    </xf>
    <xf numFmtId="0" fontId="25" fillId="4" borderId="0" xfId="0" applyFont="1" applyFill="1" applyBorder="1" applyAlignment="1">
      <alignment horizontal="center" vertical="center" wrapText="1"/>
    </xf>
    <xf numFmtId="0" fontId="26" fillId="4" borderId="0" xfId="0" applyFont="1" applyFill="1" applyBorder="1" applyAlignment="1">
      <alignment vertical="center" wrapText="1"/>
    </xf>
    <xf numFmtId="0" fontId="27" fillId="4" borderId="1" xfId="0" applyFont="1" applyFill="1" applyBorder="1" applyAlignment="1">
      <alignment horizontal="center" vertical="center" wrapText="1"/>
    </xf>
    <xf numFmtId="0" fontId="28" fillId="4" borderId="1" xfId="0" applyFont="1" applyFill="1" applyBorder="1" applyAlignment="1">
      <alignment vertical="center" wrapText="1"/>
    </xf>
    <xf numFmtId="0" fontId="29" fillId="0" borderId="1" xfId="0" applyFont="1" applyFill="1" applyBorder="1" applyAlignment="1">
      <alignment horizontal="center" vertical="center"/>
    </xf>
    <xf numFmtId="0" fontId="28" fillId="4" borderId="1"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30" fillId="4" borderId="1" xfId="0" applyFont="1" applyFill="1" applyBorder="1" applyAlignment="1">
      <alignment horizontal="left" vertical="center" wrapText="1"/>
    </xf>
    <xf numFmtId="0" fontId="31" fillId="4" borderId="1" xfId="0" applyFont="1" applyFill="1" applyBorder="1" applyAlignment="1">
      <alignment horizontal="left" vertical="center" wrapText="1"/>
    </xf>
    <xf numFmtId="0" fontId="25" fillId="4" borderId="1" xfId="0" applyFont="1" applyFill="1" applyBorder="1" applyAlignment="1">
      <alignment horizontal="left" vertical="center" wrapText="1"/>
    </xf>
    <xf numFmtId="0" fontId="25" fillId="4" borderId="1" xfId="0" applyFont="1" applyFill="1" applyBorder="1" applyAlignment="1">
      <alignment vertical="center" wrapText="1"/>
    </xf>
    <xf numFmtId="0" fontId="25" fillId="4" borderId="1" xfId="0" applyFont="1" applyFill="1" applyBorder="1" applyAlignment="1">
      <alignment horizontal="left"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G21"/>
  <sheetViews>
    <sheetView workbookViewId="0">
      <selection activeCell="B4" sqref="B4"/>
    </sheetView>
  </sheetViews>
  <sheetFormatPr defaultColWidth="9" defaultRowHeight="15.6" customHeight="1" outlineLevelCol="6"/>
  <cols>
    <col min="1" max="1" width="18.6296296296296" style="147" customWidth="1"/>
    <col min="2" max="2" width="26.25" style="146" customWidth="1"/>
    <col min="3" max="3" width="9.37962962962963" style="146" customWidth="1"/>
    <col min="4" max="4" width="10.8796296296296" style="146" customWidth="1"/>
    <col min="5" max="5" width="5.62962962962963" style="148" customWidth="1"/>
    <col min="6" max="6" width="10.5" style="148" customWidth="1"/>
    <col min="7" max="7" width="10.5" style="147" customWidth="1"/>
    <col min="8" max="257" width="9" style="147" customWidth="1"/>
  </cols>
  <sheetData>
    <row r="1" s="145" customFormat="1" ht="15" customHeight="1" spans="1:6">
      <c r="A1" s="145" t="s">
        <v>0</v>
      </c>
      <c r="B1" s="149"/>
      <c r="C1" s="149"/>
      <c r="D1" s="149"/>
      <c r="E1" s="150"/>
      <c r="F1" s="150"/>
    </row>
    <row r="2" ht="29.1" customHeight="1" spans="1:7">
      <c r="A2" s="151" t="s">
        <v>1</v>
      </c>
      <c r="B2" s="151"/>
      <c r="C2" s="151"/>
      <c r="D2" s="151"/>
      <c r="E2" s="151"/>
      <c r="F2" s="151"/>
      <c r="G2" s="151"/>
    </row>
    <row r="3" ht="29.1" customHeight="1" spans="1:7">
      <c r="A3" s="152" t="s">
        <v>2</v>
      </c>
      <c r="B3" s="153" t="s">
        <v>3</v>
      </c>
      <c r="C3" s="154"/>
      <c r="D3" s="155" t="s">
        <v>4</v>
      </c>
      <c r="E3" s="155"/>
      <c r="F3" s="156"/>
      <c r="G3" s="156"/>
    </row>
    <row r="4" ht="30.95" customHeight="1" spans="1:7">
      <c r="A4" s="157" t="s">
        <v>5</v>
      </c>
      <c r="B4" s="158"/>
      <c r="C4" s="157" t="s">
        <v>6</v>
      </c>
      <c r="D4" s="159"/>
      <c r="E4" s="159"/>
      <c r="F4" s="157" t="s">
        <v>7</v>
      </c>
      <c r="G4" s="160"/>
    </row>
    <row r="5" ht="18.95" customHeight="1" spans="1:7">
      <c r="A5" s="161" t="s">
        <v>8</v>
      </c>
      <c r="B5" s="161" t="s">
        <v>9</v>
      </c>
      <c r="C5" s="161"/>
      <c r="D5" s="161"/>
      <c r="E5" s="161"/>
      <c r="F5" s="161" t="s">
        <v>10</v>
      </c>
      <c r="G5" s="162" t="s">
        <v>11</v>
      </c>
    </row>
    <row r="6" ht="24" customHeight="1" spans="1:7">
      <c r="A6" s="163" t="s">
        <v>12</v>
      </c>
      <c r="B6" s="163"/>
      <c r="C6" s="163"/>
      <c r="D6" s="163"/>
      <c r="E6" s="163"/>
      <c r="F6" s="163"/>
      <c r="G6" s="163"/>
    </row>
    <row r="7" s="146" customFormat="1" ht="36" customHeight="1" spans="1:7">
      <c r="A7" s="163" t="s">
        <v>13</v>
      </c>
      <c r="B7" s="163" t="s">
        <v>14</v>
      </c>
      <c r="C7" s="163"/>
      <c r="D7" s="163"/>
      <c r="E7" s="163"/>
      <c r="F7" s="163"/>
      <c r="G7" s="164"/>
    </row>
    <row r="8" ht="24" customHeight="1" spans="1:7">
      <c r="A8" s="163" t="s">
        <v>15</v>
      </c>
      <c r="B8" s="163"/>
      <c r="C8" s="163"/>
      <c r="D8" s="163"/>
      <c r="E8" s="163"/>
      <c r="F8" s="163"/>
      <c r="G8" s="163"/>
    </row>
    <row r="9" s="146" customFormat="1" ht="30" customHeight="1" spans="1:7">
      <c r="A9" s="165" t="s">
        <v>16</v>
      </c>
      <c r="B9" s="165" t="s">
        <v>17</v>
      </c>
      <c r="C9" s="165"/>
      <c r="D9" s="165"/>
      <c r="E9" s="165"/>
      <c r="F9" s="165"/>
      <c r="G9" s="164"/>
    </row>
    <row r="10" s="146" customFormat="1" ht="44.1" customHeight="1" spans="1:7">
      <c r="A10" s="165" t="s">
        <v>18</v>
      </c>
      <c r="B10" s="165" t="s">
        <v>19</v>
      </c>
      <c r="C10" s="165"/>
      <c r="D10" s="165"/>
      <c r="E10" s="165"/>
      <c r="F10" s="165"/>
      <c r="G10" s="164"/>
    </row>
    <row r="11" ht="24" customHeight="1" spans="1:7">
      <c r="A11" s="163" t="s">
        <v>20</v>
      </c>
      <c r="B11" s="163"/>
      <c r="C11" s="163"/>
      <c r="D11" s="163"/>
      <c r="E11" s="163"/>
      <c r="F11" s="163"/>
      <c r="G11" s="163"/>
    </row>
    <row r="12" s="146" customFormat="1" ht="30" customHeight="1" spans="1:7">
      <c r="A12" s="163" t="s">
        <v>21</v>
      </c>
      <c r="B12" s="163" t="s">
        <v>22</v>
      </c>
      <c r="C12" s="163"/>
      <c r="D12" s="163"/>
      <c r="E12" s="163"/>
      <c r="F12" s="163"/>
      <c r="G12" s="164"/>
    </row>
    <row r="13" s="146" customFormat="1" ht="45" customHeight="1" spans="1:7">
      <c r="A13" s="163" t="s">
        <v>23</v>
      </c>
      <c r="B13" s="165" t="s">
        <v>24</v>
      </c>
      <c r="C13" s="165"/>
      <c r="D13" s="165"/>
      <c r="E13" s="165"/>
      <c r="F13" s="165"/>
      <c r="G13" s="164"/>
    </row>
    <row r="14" ht="24" customHeight="1" spans="1:7">
      <c r="A14" s="163" t="s">
        <v>25</v>
      </c>
      <c r="B14" s="163"/>
      <c r="C14" s="163"/>
      <c r="D14" s="163"/>
      <c r="E14" s="163"/>
      <c r="F14" s="163"/>
      <c r="G14" s="163"/>
    </row>
    <row r="15" s="146" customFormat="1" ht="30" customHeight="1" spans="1:7">
      <c r="A15" s="163" t="s">
        <v>26</v>
      </c>
      <c r="B15" s="163" t="s">
        <v>27</v>
      </c>
      <c r="C15" s="163"/>
      <c r="D15" s="163"/>
      <c r="E15" s="163"/>
      <c r="F15" s="163"/>
      <c r="G15" s="164"/>
    </row>
    <row r="16" s="146" customFormat="1" ht="48" customHeight="1" spans="1:7">
      <c r="A16" s="165" t="s">
        <v>28</v>
      </c>
      <c r="B16" s="165" t="s">
        <v>29</v>
      </c>
      <c r="C16" s="163"/>
      <c r="D16" s="163"/>
      <c r="E16" s="163"/>
      <c r="F16" s="163"/>
      <c r="G16" s="164"/>
    </row>
    <row r="17" ht="24" customHeight="1" spans="1:7">
      <c r="A17" s="163" t="s">
        <v>30</v>
      </c>
      <c r="B17" s="163"/>
      <c r="C17" s="163"/>
      <c r="D17" s="163"/>
      <c r="E17" s="163"/>
      <c r="F17" s="163"/>
      <c r="G17" s="163"/>
    </row>
    <row r="18" s="146" customFormat="1" ht="35.1" customHeight="1" spans="1:7">
      <c r="A18" s="163" t="s">
        <v>31</v>
      </c>
      <c r="B18" s="163" t="s">
        <v>32</v>
      </c>
      <c r="C18" s="163"/>
      <c r="D18" s="163"/>
      <c r="E18" s="163"/>
      <c r="F18" s="163"/>
      <c r="G18" s="164"/>
    </row>
    <row r="19" s="146" customFormat="1" ht="39" customHeight="1" spans="1:7">
      <c r="A19" s="163" t="s">
        <v>33</v>
      </c>
      <c r="B19" s="163" t="s">
        <v>34</v>
      </c>
      <c r="C19" s="163"/>
      <c r="D19" s="163"/>
      <c r="E19" s="163"/>
      <c r="F19" s="163"/>
      <c r="G19" s="164"/>
    </row>
    <row r="20" ht="57" customHeight="1" spans="1:7">
      <c r="A20" s="162" t="s">
        <v>35</v>
      </c>
      <c r="B20" s="166" t="s">
        <v>36</v>
      </c>
      <c r="C20" s="162" t="s">
        <v>37</v>
      </c>
      <c r="D20" s="162"/>
      <c r="E20" s="162"/>
      <c r="F20" s="166"/>
      <c r="G20" s="166"/>
    </row>
    <row r="21" ht="140.1" customHeight="1" spans="1:7">
      <c r="A21" s="162" t="s">
        <v>38</v>
      </c>
      <c r="B21" s="167" t="s">
        <v>39</v>
      </c>
      <c r="C21" s="167"/>
      <c r="D21" s="167" t="s">
        <v>40</v>
      </c>
      <c r="E21" s="167"/>
      <c r="F21" s="167"/>
      <c r="G21" s="167"/>
    </row>
  </sheetData>
  <mergeCells count="22">
    <mergeCell ref="A2:G2"/>
    <mergeCell ref="D3:E3"/>
    <mergeCell ref="D4:E4"/>
    <mergeCell ref="F4:G4"/>
    <mergeCell ref="B5:E5"/>
    <mergeCell ref="A6:G6"/>
    <mergeCell ref="B7:E7"/>
    <mergeCell ref="A8:G8"/>
    <mergeCell ref="B9:E9"/>
    <mergeCell ref="B10:E10"/>
    <mergeCell ref="A11:G11"/>
    <mergeCell ref="B12:E12"/>
    <mergeCell ref="B13:E13"/>
    <mergeCell ref="A14:G14"/>
    <mergeCell ref="B15:E15"/>
    <mergeCell ref="B16:E16"/>
    <mergeCell ref="A17:G17"/>
    <mergeCell ref="B18:E18"/>
    <mergeCell ref="B19:E19"/>
    <mergeCell ref="C20:E20"/>
    <mergeCell ref="B21:C21"/>
    <mergeCell ref="D21:G21"/>
  </mergeCells>
  <pageMargins left="0.393056" right="0.472222" top="0.314583" bottom="0.314583" header="0.236111" footer="0.236111"/>
  <pageSetup paperSize="9" scale="90" orientation="portrait" useFirstPageNumber="1"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58"/>
  <sheetViews>
    <sheetView zoomScale="140" zoomScaleNormal="140" topLeftCell="A5" workbookViewId="0">
      <selection activeCell="C9" sqref="C9:H9"/>
    </sheetView>
  </sheetViews>
  <sheetFormatPr defaultColWidth="9" defaultRowHeight="14.4" customHeight="1"/>
  <cols>
    <col min="1" max="1" width="8.62962962962963" style="60" customWidth="1"/>
    <col min="2" max="2" width="6.87962962962963" style="60" customWidth="1"/>
    <col min="3" max="3" width="16.6296296296296" style="60" customWidth="1"/>
    <col min="4" max="4" width="15.25" style="60" customWidth="1"/>
    <col min="5" max="5" width="17.6296296296296" style="60" customWidth="1"/>
    <col min="6" max="6" width="10" style="60" customWidth="1"/>
    <col min="7" max="7" width="9" style="60" customWidth="1"/>
    <col min="8" max="8" width="12.8796296296296" style="60" customWidth="1"/>
    <col min="9" max="255" width="9" style="60" customWidth="1"/>
  </cols>
  <sheetData>
    <row r="1" s="60" customFormat="1" ht="20.1" customHeight="1" spans="1:23">
      <c r="A1" s="60" t="s">
        <v>41</v>
      </c>
      <c r="C1" s="108"/>
      <c r="D1" s="108"/>
      <c r="E1" s="108"/>
      <c r="F1" s="108"/>
      <c r="G1" s="108"/>
      <c r="H1" s="108"/>
      <c r="I1" s="108"/>
      <c r="J1" s="108"/>
      <c r="K1" s="108"/>
      <c r="L1" s="108"/>
      <c r="M1" s="108"/>
      <c r="N1" s="108"/>
      <c r="O1" s="108"/>
      <c r="P1" s="108"/>
      <c r="Q1" s="108"/>
      <c r="R1" s="108"/>
      <c r="S1" s="108"/>
      <c r="T1" s="108"/>
      <c r="U1" s="108"/>
      <c r="V1" s="108"/>
      <c r="W1" s="108"/>
    </row>
    <row r="2" s="60" customFormat="1" ht="15.95" customHeight="1" spans="1:8">
      <c r="A2" s="101" t="s">
        <v>42</v>
      </c>
      <c r="B2" s="101"/>
      <c r="C2" s="101"/>
      <c r="D2" s="101"/>
      <c r="E2" s="101"/>
      <c r="F2" s="101"/>
      <c r="G2" s="101"/>
      <c r="H2" s="101"/>
    </row>
    <row r="3" s="60" customFormat="1" ht="21" customHeight="1" spans="1:8">
      <c r="A3" s="109" t="s">
        <v>43</v>
      </c>
      <c r="B3" s="109"/>
      <c r="C3" s="109"/>
      <c r="D3" s="109"/>
      <c r="E3" s="109"/>
      <c r="F3" s="109"/>
      <c r="G3" s="109"/>
      <c r="H3" s="109"/>
    </row>
    <row r="4" s="60" customFormat="1" ht="14.1" customHeight="1" spans="1:8">
      <c r="A4" s="110" t="s">
        <v>44</v>
      </c>
      <c r="B4" s="110"/>
      <c r="C4" s="111" t="s">
        <v>3</v>
      </c>
      <c r="D4" s="111"/>
      <c r="E4" s="111"/>
      <c r="F4" s="112"/>
      <c r="G4" s="112" t="s">
        <v>45</v>
      </c>
      <c r="H4" s="112"/>
    </row>
    <row r="5" s="60" customFormat="1" ht="20.1" customHeight="1" spans="1:15">
      <c r="A5" s="88" t="s">
        <v>5</v>
      </c>
      <c r="B5" s="88"/>
      <c r="C5" s="73" t="s">
        <v>46</v>
      </c>
      <c r="D5" s="73"/>
      <c r="E5" s="95"/>
      <c r="F5" s="88" t="s">
        <v>47</v>
      </c>
      <c r="G5" s="73" t="s">
        <v>48</v>
      </c>
      <c r="H5" s="95"/>
      <c r="J5" s="142"/>
      <c r="K5" s="142"/>
      <c r="L5" s="142"/>
      <c r="M5" s="142"/>
      <c r="N5" s="142"/>
      <c r="O5" s="142"/>
    </row>
    <row r="6" s="60" customFormat="1" ht="20.1" customHeight="1" spans="1:15">
      <c r="A6" s="100" t="s">
        <v>49</v>
      </c>
      <c r="B6" s="95"/>
      <c r="C6" s="88" t="s">
        <v>50</v>
      </c>
      <c r="D6" s="88"/>
      <c r="E6" s="88" t="s">
        <v>51</v>
      </c>
      <c r="F6" s="88"/>
      <c r="G6" s="73" t="s">
        <v>52</v>
      </c>
      <c r="H6" s="95"/>
      <c r="J6" s="142"/>
      <c r="K6" s="142"/>
      <c r="L6" s="142"/>
      <c r="M6" s="142"/>
      <c r="N6" s="142"/>
      <c r="O6" s="142"/>
    </row>
    <row r="7" s="60" customFormat="1" ht="27" customHeight="1" spans="1:15">
      <c r="A7" s="88" t="s">
        <v>53</v>
      </c>
      <c r="B7" s="88"/>
      <c r="C7" s="73" t="s">
        <v>54</v>
      </c>
      <c r="D7" s="88" t="s">
        <v>55</v>
      </c>
      <c r="E7" s="88" t="s">
        <v>56</v>
      </c>
      <c r="F7" s="88" t="s">
        <v>57</v>
      </c>
      <c r="G7" s="88"/>
      <c r="H7" s="95">
        <v>15826392161</v>
      </c>
      <c r="J7" s="142"/>
      <c r="K7" s="142"/>
      <c r="L7" s="142"/>
      <c r="M7" s="142"/>
      <c r="N7" s="142"/>
      <c r="O7" s="142"/>
    </row>
    <row r="8" s="60" customFormat="1" ht="23.25" customHeight="1" spans="1:15">
      <c r="A8" s="88" t="s">
        <v>58</v>
      </c>
      <c r="B8" s="88"/>
      <c r="C8" s="113" t="s">
        <v>59</v>
      </c>
      <c r="D8" s="113"/>
      <c r="E8" s="113"/>
      <c r="F8" s="113"/>
      <c r="G8" s="113"/>
      <c r="H8" s="114"/>
      <c r="J8" s="142"/>
      <c r="K8" s="142"/>
      <c r="L8" s="142"/>
      <c r="M8" s="142"/>
      <c r="N8" s="142"/>
      <c r="O8" s="142"/>
    </row>
    <row r="9" s="60" customFormat="1" ht="56.25" customHeight="1" spans="1:15">
      <c r="A9" s="88" t="s">
        <v>60</v>
      </c>
      <c r="B9" s="88"/>
      <c r="C9" s="115" t="s">
        <v>61</v>
      </c>
      <c r="D9" s="115"/>
      <c r="E9" s="115"/>
      <c r="F9" s="115"/>
      <c r="G9" s="115"/>
      <c r="H9" s="116"/>
      <c r="J9" s="142"/>
      <c r="K9" s="142"/>
      <c r="L9" s="142"/>
      <c r="M9" s="142"/>
      <c r="N9" s="142"/>
      <c r="O9" s="142"/>
    </row>
    <row r="10" s="60" customFormat="1" ht="60.75" customHeight="1" spans="1:15">
      <c r="A10" s="88" t="s">
        <v>62</v>
      </c>
      <c r="B10" s="88"/>
      <c r="C10" s="115" t="s">
        <v>63</v>
      </c>
      <c r="D10" s="117"/>
      <c r="E10" s="117"/>
      <c r="F10" s="117"/>
      <c r="G10" s="117"/>
      <c r="H10" s="118"/>
      <c r="J10" s="143"/>
      <c r="K10" s="143"/>
      <c r="L10" s="143"/>
      <c r="M10" s="143"/>
      <c r="N10" s="143"/>
      <c r="O10" s="143"/>
    </row>
    <row r="11" s="60" customFormat="1" spans="1:13">
      <c r="A11" s="119" t="s">
        <v>64</v>
      </c>
      <c r="B11" s="120"/>
      <c r="C11" s="121" t="s">
        <v>65</v>
      </c>
      <c r="D11" s="121">
        <v>669.006674</v>
      </c>
      <c r="E11" s="121"/>
      <c r="F11" s="121"/>
      <c r="G11" s="121" t="s">
        <v>66</v>
      </c>
      <c r="H11" s="122" t="s">
        <v>67</v>
      </c>
      <c r="J11" s="144"/>
      <c r="K11" s="144"/>
      <c r="L11" s="144"/>
      <c r="M11" s="144"/>
    </row>
    <row r="12" s="60" customFormat="1" spans="1:13">
      <c r="A12" s="123"/>
      <c r="B12" s="124"/>
      <c r="C12" s="121" t="s">
        <v>68</v>
      </c>
      <c r="D12" s="121"/>
      <c r="E12" s="121"/>
      <c r="F12" s="121"/>
      <c r="G12" s="121"/>
      <c r="H12" s="125"/>
      <c r="J12" s="144"/>
      <c r="K12" s="144"/>
      <c r="L12" s="144"/>
      <c r="M12" s="144"/>
    </row>
    <row r="13" s="60" customFormat="1" spans="1:13">
      <c r="A13" s="123"/>
      <c r="B13" s="124"/>
      <c r="C13" s="121" t="s">
        <v>69</v>
      </c>
      <c r="D13" s="121"/>
      <c r="E13" s="121"/>
      <c r="F13" s="121"/>
      <c r="G13" s="121" t="s">
        <v>70</v>
      </c>
      <c r="H13" s="122"/>
      <c r="J13" s="144"/>
      <c r="K13" s="144"/>
      <c r="L13" s="144"/>
      <c r="M13" s="144"/>
    </row>
    <row r="14" s="60" customFormat="1" spans="1:13">
      <c r="A14" s="123"/>
      <c r="B14" s="124"/>
      <c r="C14" s="121" t="s">
        <v>71</v>
      </c>
      <c r="D14" s="121"/>
      <c r="E14" s="121"/>
      <c r="F14" s="121"/>
      <c r="G14" s="121"/>
      <c r="H14" s="125"/>
      <c r="J14" s="144"/>
      <c r="K14" s="144"/>
      <c r="L14" s="144"/>
      <c r="M14" s="144"/>
    </row>
    <row r="15" s="60" customFormat="1" spans="1:13">
      <c r="A15" s="123"/>
      <c r="B15" s="124"/>
      <c r="C15" s="121" t="s">
        <v>72</v>
      </c>
      <c r="D15" s="126">
        <v>1</v>
      </c>
      <c r="E15" s="121"/>
      <c r="F15" s="121" t="s">
        <v>73</v>
      </c>
      <c r="G15" s="121"/>
      <c r="H15" s="121" t="s">
        <v>74</v>
      </c>
      <c r="J15" s="144"/>
      <c r="K15" s="144"/>
      <c r="L15" s="144"/>
      <c r="M15" s="144"/>
    </row>
    <row r="16" s="60" customFormat="1" ht="18" customHeight="1" spans="1:13">
      <c r="A16" s="122" t="s">
        <v>75</v>
      </c>
      <c r="B16" s="127" t="s">
        <v>76</v>
      </c>
      <c r="C16" s="121" t="s">
        <v>77</v>
      </c>
      <c r="D16" s="121" t="s">
        <v>78</v>
      </c>
      <c r="E16" s="121" t="s">
        <v>79</v>
      </c>
      <c r="F16" s="121" t="s">
        <v>73</v>
      </c>
      <c r="G16" s="121" t="s">
        <v>80</v>
      </c>
      <c r="H16" s="121"/>
      <c r="J16" s="144"/>
      <c r="K16" s="144"/>
      <c r="L16" s="144"/>
      <c r="M16" s="144"/>
    </row>
    <row r="17" s="60" customFormat="1" ht="38.1" customHeight="1" spans="1:13">
      <c r="A17" s="128"/>
      <c r="B17" s="121" t="s">
        <v>81</v>
      </c>
      <c r="C17" s="121" t="s">
        <v>82</v>
      </c>
      <c r="D17" s="127" t="s">
        <v>83</v>
      </c>
      <c r="E17" s="129" t="s">
        <v>84</v>
      </c>
      <c r="F17" s="121">
        <v>10</v>
      </c>
      <c r="G17" s="130" t="s">
        <v>85</v>
      </c>
      <c r="H17" s="131"/>
      <c r="J17" s="144"/>
      <c r="K17" s="144"/>
      <c r="L17" s="144"/>
      <c r="M17" s="144"/>
    </row>
    <row r="18" s="60" customFormat="1" ht="39" customHeight="1" spans="1:13">
      <c r="A18" s="128"/>
      <c r="B18" s="121"/>
      <c r="C18" s="121"/>
      <c r="D18" s="127" t="s">
        <v>86</v>
      </c>
      <c r="E18" s="129" t="s">
        <v>87</v>
      </c>
      <c r="F18" s="121">
        <v>10</v>
      </c>
      <c r="G18" s="130" t="s">
        <v>88</v>
      </c>
      <c r="H18" s="131"/>
      <c r="J18" s="144"/>
      <c r="K18" s="144"/>
      <c r="L18" s="144"/>
      <c r="M18" s="144"/>
    </row>
    <row r="19" s="60" customFormat="1" ht="24" customHeight="1" spans="1:8">
      <c r="A19" s="128"/>
      <c r="B19" s="121"/>
      <c r="C19" s="121"/>
      <c r="D19" s="127" t="s">
        <v>89</v>
      </c>
      <c r="E19" s="129" t="s">
        <v>90</v>
      </c>
      <c r="F19" s="121">
        <v>10</v>
      </c>
      <c r="G19" s="130" t="s">
        <v>91</v>
      </c>
      <c r="H19" s="131"/>
    </row>
    <row r="20" s="60" customFormat="1" ht="27" customHeight="1" spans="1:8">
      <c r="A20" s="128"/>
      <c r="B20" s="121"/>
      <c r="C20" s="121" t="s">
        <v>92</v>
      </c>
      <c r="D20" s="127" t="s">
        <v>93</v>
      </c>
      <c r="E20" s="132">
        <v>1</v>
      </c>
      <c r="F20" s="121">
        <v>10</v>
      </c>
      <c r="G20" s="130" t="s">
        <v>94</v>
      </c>
      <c r="H20" s="131"/>
    </row>
    <row r="21" s="60" customFormat="1" ht="24.95" customHeight="1" spans="1:8">
      <c r="A21" s="128"/>
      <c r="B21" s="121"/>
      <c r="C21" s="121"/>
      <c r="D21" s="127"/>
      <c r="E21" s="132"/>
      <c r="F21" s="121"/>
      <c r="G21" s="130"/>
      <c r="H21" s="131"/>
    </row>
    <row r="22" s="60" customFormat="1" ht="24" customHeight="1" spans="1:8">
      <c r="A22" s="128"/>
      <c r="B22" s="121"/>
      <c r="C22" s="121"/>
      <c r="D22" s="127"/>
      <c r="E22" s="129"/>
      <c r="F22" s="121"/>
      <c r="G22" s="130"/>
      <c r="H22" s="131"/>
    </row>
    <row r="23" s="60" customFormat="1" ht="25" customHeight="1" spans="1:8">
      <c r="A23" s="128"/>
      <c r="B23" s="121"/>
      <c r="C23" s="121" t="s">
        <v>95</v>
      </c>
      <c r="D23" s="121" t="s">
        <v>96</v>
      </c>
      <c r="E23" s="132">
        <v>1</v>
      </c>
      <c r="F23" s="121">
        <v>5</v>
      </c>
      <c r="G23" s="130" t="s">
        <v>97</v>
      </c>
      <c r="H23" s="131"/>
    </row>
    <row r="24" s="60" customFormat="1" ht="29.1" customHeight="1" spans="1:8">
      <c r="A24" s="128"/>
      <c r="B24" s="121"/>
      <c r="C24" s="121"/>
      <c r="D24" s="127"/>
      <c r="E24" s="129"/>
      <c r="F24" s="121"/>
      <c r="G24" s="130"/>
      <c r="H24" s="131"/>
    </row>
    <row r="25" s="60" customFormat="1" ht="24" customHeight="1" spans="1:8">
      <c r="A25" s="128"/>
      <c r="B25" s="121"/>
      <c r="C25" s="121" t="s">
        <v>98</v>
      </c>
      <c r="D25" s="127" t="s">
        <v>99</v>
      </c>
      <c r="E25" s="129" t="s">
        <v>100</v>
      </c>
      <c r="F25" s="121">
        <v>5</v>
      </c>
      <c r="G25" s="130" t="s">
        <v>101</v>
      </c>
      <c r="H25" s="131"/>
    </row>
    <row r="26" s="60" customFormat="1" ht="24" customHeight="1" spans="1:8">
      <c r="A26" s="128"/>
      <c r="B26" s="121"/>
      <c r="C26" s="121"/>
      <c r="D26" s="127"/>
      <c r="E26" s="129"/>
      <c r="F26" s="121"/>
      <c r="G26" s="130"/>
      <c r="H26" s="131"/>
    </row>
    <row r="27" s="60" customFormat="1" ht="27" customHeight="1" spans="1:8">
      <c r="A27" s="128"/>
      <c r="B27" s="121" t="s">
        <v>102</v>
      </c>
      <c r="C27" s="121" t="s">
        <v>103</v>
      </c>
      <c r="D27" s="127" t="s">
        <v>104</v>
      </c>
      <c r="E27" s="129" t="s">
        <v>105</v>
      </c>
      <c r="F27" s="121">
        <v>5</v>
      </c>
      <c r="G27" s="130" t="s">
        <v>106</v>
      </c>
      <c r="H27" s="131"/>
    </row>
    <row r="28" s="60" customFormat="1" ht="26.1" customHeight="1" spans="1:8">
      <c r="A28" s="128"/>
      <c r="B28" s="121"/>
      <c r="C28" s="121"/>
      <c r="D28" s="127"/>
      <c r="E28" s="129"/>
      <c r="F28" s="121"/>
      <c r="G28" s="130"/>
      <c r="H28" s="131"/>
    </row>
    <row r="29" s="60" customFormat="1" ht="36" customHeight="1" spans="1:8">
      <c r="A29" s="128"/>
      <c r="B29" s="121"/>
      <c r="C29" s="121" t="s">
        <v>107</v>
      </c>
      <c r="D29" s="121" t="s">
        <v>108</v>
      </c>
      <c r="E29" s="129" t="s">
        <v>109</v>
      </c>
      <c r="F29" s="121">
        <v>10</v>
      </c>
      <c r="G29" s="130" t="s">
        <v>110</v>
      </c>
      <c r="H29" s="131"/>
    </row>
    <row r="30" s="60" customFormat="1" ht="24" customHeight="1" spans="1:8">
      <c r="A30" s="128"/>
      <c r="B30" s="121"/>
      <c r="C30" s="121"/>
      <c r="D30" s="127"/>
      <c r="E30" s="129"/>
      <c r="F30" s="121"/>
      <c r="G30" s="130"/>
      <c r="H30" s="131"/>
    </row>
    <row r="31" s="60" customFormat="1" ht="32.25" customHeight="1" spans="1:8">
      <c r="A31" s="128"/>
      <c r="B31" s="121"/>
      <c r="C31" s="121" t="s">
        <v>111</v>
      </c>
      <c r="D31" s="127" t="s">
        <v>112</v>
      </c>
      <c r="E31" s="129" t="s">
        <v>113</v>
      </c>
      <c r="F31" s="121">
        <v>5</v>
      </c>
      <c r="G31" s="130" t="s">
        <v>113</v>
      </c>
      <c r="H31" s="131"/>
    </row>
    <row r="32" s="60" customFormat="1" ht="24" customHeight="1" spans="1:8">
      <c r="A32" s="128"/>
      <c r="B32" s="121"/>
      <c r="C32" s="121"/>
      <c r="D32" s="127"/>
      <c r="E32" s="129"/>
      <c r="F32" s="121"/>
      <c r="G32" s="130"/>
      <c r="H32" s="131"/>
    </row>
    <row r="33" s="60" customFormat="1" ht="26" customHeight="1" spans="1:8">
      <c r="A33" s="128"/>
      <c r="B33" s="121"/>
      <c r="C33" s="121" t="s">
        <v>114</v>
      </c>
      <c r="D33" s="127" t="s">
        <v>115</v>
      </c>
      <c r="E33" s="129" t="s">
        <v>116</v>
      </c>
      <c r="F33" s="121">
        <v>10</v>
      </c>
      <c r="G33" s="130" t="s">
        <v>117</v>
      </c>
      <c r="H33" s="131"/>
    </row>
    <row r="34" s="60" customFormat="1" ht="18" customHeight="1" spans="1:8">
      <c r="A34" s="128"/>
      <c r="B34" s="121"/>
      <c r="C34" s="121"/>
      <c r="D34" s="127"/>
      <c r="E34" s="129"/>
      <c r="F34" s="121"/>
      <c r="G34" s="130"/>
      <c r="H34" s="131"/>
    </row>
    <row r="35" s="60" customFormat="1" ht="18" customHeight="1" spans="1:8">
      <c r="A35" s="128"/>
      <c r="B35" s="121" t="s">
        <v>118</v>
      </c>
      <c r="C35" s="121" t="s">
        <v>119</v>
      </c>
      <c r="D35" s="133" t="s">
        <v>120</v>
      </c>
      <c r="E35" s="132">
        <v>0.95</v>
      </c>
      <c r="F35" s="121">
        <v>10</v>
      </c>
      <c r="G35" s="130" t="s">
        <v>121</v>
      </c>
      <c r="H35" s="131"/>
    </row>
    <row r="36" s="60" customFormat="1" ht="18" customHeight="1" spans="1:8">
      <c r="A36" s="125"/>
      <c r="B36" s="121"/>
      <c r="C36" s="121"/>
      <c r="D36" s="127"/>
      <c r="E36" s="127"/>
      <c r="F36" s="121"/>
      <c r="G36" s="130"/>
      <c r="H36" s="131"/>
    </row>
    <row r="37" s="60" customFormat="1" ht="21" customHeight="1" spans="1:8">
      <c r="A37" s="134" t="s">
        <v>122</v>
      </c>
      <c r="B37" s="135"/>
      <c r="C37" s="135"/>
      <c r="D37" s="135"/>
      <c r="E37" s="136"/>
      <c r="F37" s="68">
        <f>SUM(F17:F36)+10</f>
        <v>100</v>
      </c>
      <c r="G37" s="100" t="s">
        <v>123</v>
      </c>
      <c r="H37" s="95"/>
    </row>
    <row r="38" s="60" customFormat="1" ht="18" customHeight="1" spans="1:8">
      <c r="A38" s="137"/>
      <c r="B38" s="137"/>
      <c r="C38" s="137"/>
      <c r="D38" s="137"/>
      <c r="E38" s="137"/>
      <c r="F38" s="137"/>
      <c r="G38" s="137"/>
      <c r="H38" s="137"/>
    </row>
    <row r="39" s="60" customFormat="1" ht="18" customHeight="1" spans="1:8">
      <c r="A39" s="138" t="s">
        <v>124</v>
      </c>
      <c r="B39" s="138"/>
      <c r="C39" s="138"/>
      <c r="D39" s="138"/>
      <c r="E39" s="138"/>
      <c r="F39" s="138"/>
      <c r="G39" s="138"/>
      <c r="H39" s="138"/>
    </row>
    <row r="40" ht="30" customHeight="1" spans="1:9">
      <c r="A40" s="139"/>
      <c r="B40" s="139"/>
      <c r="C40" s="139"/>
      <c r="D40" s="139"/>
      <c r="E40" s="139"/>
      <c r="F40" s="139"/>
      <c r="G40" s="139"/>
      <c r="H40" s="139"/>
      <c r="I40" s="139"/>
    </row>
    <row r="41" ht="18.95" customHeight="1" spans="1:9">
      <c r="A41" s="140"/>
      <c r="B41" s="141"/>
      <c r="C41" s="141"/>
      <c r="D41" s="141"/>
      <c r="E41" s="141"/>
      <c r="F41" s="141"/>
      <c r="G41" s="141"/>
      <c r="H41" s="141"/>
      <c r="I41" s="141"/>
    </row>
    <row r="42" spans="1:9">
      <c r="A42" s="140"/>
      <c r="B42" s="141"/>
      <c r="C42" s="141"/>
      <c r="D42" s="141"/>
      <c r="E42" s="141"/>
      <c r="F42" s="141"/>
      <c r="G42" s="141"/>
      <c r="H42" s="141"/>
      <c r="I42" s="141"/>
    </row>
    <row r="43" spans="1:9">
      <c r="A43" s="140"/>
      <c r="B43" s="141"/>
      <c r="C43" s="141"/>
      <c r="D43" s="141"/>
      <c r="E43" s="141"/>
      <c r="F43" s="141"/>
      <c r="G43" s="141"/>
      <c r="H43" s="141"/>
      <c r="I43" s="141"/>
    </row>
    <row r="44" spans="1:9">
      <c r="A44" s="140"/>
      <c r="B44" s="141"/>
      <c r="C44" s="141"/>
      <c r="D44" s="141"/>
      <c r="E44" s="141"/>
      <c r="F44" s="141"/>
      <c r="G44" s="141"/>
      <c r="H44" s="141"/>
      <c r="I44" s="141"/>
    </row>
    <row r="45" spans="1:9">
      <c r="A45" s="140"/>
      <c r="B45" s="141"/>
      <c r="C45" s="141"/>
      <c r="D45" s="141"/>
      <c r="E45" s="141"/>
      <c r="F45" s="141"/>
      <c r="G45" s="141"/>
      <c r="H45" s="141"/>
      <c r="I45" s="141"/>
    </row>
    <row r="46" spans="1:9">
      <c r="A46" s="140"/>
      <c r="B46" s="141"/>
      <c r="C46" s="141"/>
      <c r="D46" s="141"/>
      <c r="E46" s="141"/>
      <c r="F46" s="141"/>
      <c r="G46" s="141"/>
      <c r="H46" s="141"/>
      <c r="I46" s="141"/>
    </row>
    <row r="47" spans="1:9">
      <c r="A47" s="140"/>
      <c r="B47" s="141"/>
      <c r="C47" s="141"/>
      <c r="D47" s="141"/>
      <c r="E47" s="141"/>
      <c r="F47" s="141"/>
      <c r="G47" s="141"/>
      <c r="H47" s="141"/>
      <c r="I47" s="141"/>
    </row>
    <row r="48" spans="1:9">
      <c r="A48" s="140"/>
      <c r="B48" s="141"/>
      <c r="C48" s="141"/>
      <c r="D48" s="141"/>
      <c r="E48" s="141"/>
      <c r="F48" s="141"/>
      <c r="G48" s="141"/>
      <c r="H48" s="141"/>
      <c r="I48" s="141"/>
    </row>
    <row r="49" spans="1:9">
      <c r="A49" s="140"/>
      <c r="B49" s="141"/>
      <c r="C49" s="141"/>
      <c r="D49" s="141"/>
      <c r="E49" s="141"/>
      <c r="F49" s="141"/>
      <c r="G49" s="141"/>
      <c r="H49" s="141"/>
      <c r="I49" s="141"/>
    </row>
    <row r="50" spans="1:9">
      <c r="A50" s="140"/>
      <c r="B50" s="141"/>
      <c r="C50" s="141"/>
      <c r="D50" s="141"/>
      <c r="E50" s="141"/>
      <c r="F50" s="141"/>
      <c r="G50" s="141"/>
      <c r="H50" s="141"/>
      <c r="I50" s="141"/>
    </row>
    <row r="51" spans="1:9">
      <c r="A51" s="140"/>
      <c r="B51" s="141"/>
      <c r="C51" s="141"/>
      <c r="D51" s="141"/>
      <c r="E51" s="141"/>
      <c r="F51" s="141"/>
      <c r="G51" s="141"/>
      <c r="H51" s="141"/>
      <c r="I51" s="141"/>
    </row>
    <row r="52" spans="1:9">
      <c r="A52" s="140"/>
      <c r="B52" s="141"/>
      <c r="C52" s="141"/>
      <c r="D52" s="141"/>
      <c r="E52" s="141"/>
      <c r="F52" s="141"/>
      <c r="G52" s="141"/>
      <c r="H52" s="141"/>
      <c r="I52" s="141"/>
    </row>
    <row r="53" spans="1:9">
      <c r="A53" s="140"/>
      <c r="B53" s="141"/>
      <c r="C53" s="141"/>
      <c r="D53" s="141"/>
      <c r="E53" s="141"/>
      <c r="F53" s="141"/>
      <c r="G53" s="141"/>
      <c r="H53" s="141"/>
      <c r="I53" s="141"/>
    </row>
    <row r="54" spans="1:9">
      <c r="A54" s="140"/>
      <c r="B54" s="141"/>
      <c r="C54" s="141"/>
      <c r="D54" s="141"/>
      <c r="E54" s="141"/>
      <c r="F54" s="141"/>
      <c r="G54" s="141"/>
      <c r="H54" s="141"/>
      <c r="I54" s="141"/>
    </row>
    <row r="55" spans="1:9">
      <c r="A55" s="140"/>
      <c r="B55" s="141"/>
      <c r="C55" s="141"/>
      <c r="D55" s="141"/>
      <c r="E55" s="141"/>
      <c r="F55" s="141"/>
      <c r="G55" s="141"/>
      <c r="H55" s="141"/>
      <c r="I55" s="141"/>
    </row>
    <row r="56" spans="1:9">
      <c r="A56" s="140"/>
      <c r="B56" s="138"/>
      <c r="C56" s="138"/>
      <c r="D56" s="138"/>
      <c r="E56" s="138"/>
      <c r="F56" s="138"/>
      <c r="G56" s="138"/>
      <c r="H56" s="138"/>
      <c r="I56" s="138"/>
    </row>
    <row r="57" spans="1:9">
      <c r="A57" s="140"/>
      <c r="B57" s="138"/>
      <c r="C57" s="138"/>
      <c r="D57" s="138"/>
      <c r="E57" s="138"/>
      <c r="F57" s="138"/>
      <c r="G57" s="138"/>
      <c r="H57" s="138"/>
      <c r="I57" s="138"/>
    </row>
    <row r="58" spans="1:9">
      <c r="A58" s="140"/>
      <c r="B58" s="138"/>
      <c r="C58" s="138"/>
      <c r="D58" s="138"/>
      <c r="E58" s="138"/>
      <c r="F58" s="138"/>
      <c r="G58" s="138"/>
      <c r="H58" s="138"/>
      <c r="I58" s="138"/>
    </row>
  </sheetData>
  <mergeCells count="89">
    <mergeCell ref="C1:W1"/>
    <mergeCell ref="A2:H2"/>
    <mergeCell ref="A3:H3"/>
    <mergeCell ref="A4:B4"/>
    <mergeCell ref="C4:E4"/>
    <mergeCell ref="A5:B5"/>
    <mergeCell ref="C5:E5"/>
    <mergeCell ref="G5:H5"/>
    <mergeCell ref="A6:B6"/>
    <mergeCell ref="C6:D6"/>
    <mergeCell ref="E6:F6"/>
    <mergeCell ref="G6:H6"/>
    <mergeCell ref="A7:B7"/>
    <mergeCell ref="F7:G7"/>
    <mergeCell ref="A8:B8"/>
    <mergeCell ref="C8:H8"/>
    <mergeCell ref="A9:B9"/>
    <mergeCell ref="C9:H9"/>
    <mergeCell ref="A10:B10"/>
    <mergeCell ref="C10:H10"/>
    <mergeCell ref="D11:F11"/>
    <mergeCell ref="D12:F12"/>
    <mergeCell ref="D13:F13"/>
    <mergeCell ref="D14:F14"/>
    <mergeCell ref="D15:E15"/>
    <mergeCell ref="F15:G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A37:E37"/>
    <mergeCell ref="G37:H37"/>
    <mergeCell ref="A39:H39"/>
    <mergeCell ref="A40:I40"/>
    <mergeCell ref="B41:I41"/>
    <mergeCell ref="B42:I42"/>
    <mergeCell ref="B43:I43"/>
    <mergeCell ref="B44:I44"/>
    <mergeCell ref="B45:I45"/>
    <mergeCell ref="B46:I46"/>
    <mergeCell ref="B47:I47"/>
    <mergeCell ref="B48:I48"/>
    <mergeCell ref="B49:I49"/>
    <mergeCell ref="B50:I50"/>
    <mergeCell ref="B51:I51"/>
    <mergeCell ref="B52:I52"/>
    <mergeCell ref="B53:I53"/>
    <mergeCell ref="B54:I54"/>
    <mergeCell ref="B55:I55"/>
    <mergeCell ref="B56:I56"/>
    <mergeCell ref="B57:I57"/>
    <mergeCell ref="B58:I58"/>
    <mergeCell ref="A16:A36"/>
    <mergeCell ref="A41:A58"/>
    <mergeCell ref="B17:B26"/>
    <mergeCell ref="B27:B34"/>
    <mergeCell ref="B35:B36"/>
    <mergeCell ref="C17:C19"/>
    <mergeCell ref="C20:C22"/>
    <mergeCell ref="C23:C24"/>
    <mergeCell ref="C25:C26"/>
    <mergeCell ref="C27:C28"/>
    <mergeCell ref="C29:C30"/>
    <mergeCell ref="C31:C32"/>
    <mergeCell ref="C33:C34"/>
    <mergeCell ref="C35:C36"/>
    <mergeCell ref="G11:G12"/>
    <mergeCell ref="G13:G14"/>
    <mergeCell ref="H11:H12"/>
    <mergeCell ref="H13:H14"/>
    <mergeCell ref="A11:B15"/>
    <mergeCell ref="J5:O9"/>
  </mergeCells>
  <pageMargins left="0.550694" right="0.156944" top="0.393056" bottom="0.196528" header="0.314583" footer="0.393056"/>
  <pageSetup paperSize="9" scale="82"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showZeros="0" tabSelected="1" workbookViewId="0">
      <selection activeCell="K10" sqref="K10"/>
    </sheetView>
  </sheetViews>
  <sheetFormatPr defaultColWidth="9" defaultRowHeight="14.4" customHeight="1" outlineLevelCol="7"/>
  <cols>
    <col min="1" max="1" width="5.12962962962963" style="60" customWidth="1"/>
    <col min="2" max="2" width="11.3796296296296" style="60" customWidth="1"/>
    <col min="3" max="3" width="12.1296296296296" style="60" customWidth="1"/>
    <col min="4" max="4" width="14.6296296296296" style="60" customWidth="1"/>
    <col min="5" max="5" width="13.3796296296296" style="60" customWidth="1"/>
    <col min="6" max="6" width="9.5" style="60" customWidth="1"/>
    <col min="7" max="7" width="9.87962962962963" style="60" customWidth="1"/>
    <col min="8" max="8" width="19.5" style="60" customWidth="1"/>
    <col min="9" max="257" width="9" style="60" customWidth="1"/>
  </cols>
  <sheetData>
    <row r="1" spans="1:8">
      <c r="A1" s="61" t="s">
        <v>125</v>
      </c>
      <c r="B1" s="61"/>
      <c r="C1" s="61"/>
      <c r="D1" s="62"/>
      <c r="E1" s="62"/>
      <c r="F1" s="62"/>
      <c r="G1" s="62"/>
      <c r="H1" s="62"/>
    </row>
    <row r="2" ht="15.95" customHeight="1" spans="1:8">
      <c r="A2" s="101" t="s">
        <v>126</v>
      </c>
      <c r="B2" s="101"/>
      <c r="C2" s="101"/>
      <c r="D2" s="101"/>
      <c r="E2" s="101"/>
      <c r="F2" s="101"/>
      <c r="G2" s="101"/>
      <c r="H2" s="101"/>
    </row>
    <row r="3" ht="21" customHeight="1" spans="1:8">
      <c r="A3" s="64" t="str">
        <f>项目绩效目标申报表!A3</f>
        <v>（     2022       年度）</v>
      </c>
      <c r="B3" s="64"/>
      <c r="C3" s="64"/>
      <c r="D3" s="64"/>
      <c r="E3" s="64"/>
      <c r="F3" s="64"/>
      <c r="G3" s="64"/>
      <c r="H3" s="64"/>
    </row>
    <row r="4" ht="14.1" customHeight="1" spans="1:8">
      <c r="A4" s="65" t="s">
        <v>2</v>
      </c>
      <c r="B4" s="65"/>
      <c r="C4" s="66" t="str">
        <f>项目绩效目标申报表!C4</f>
        <v>奉节县市容环境卫生管理所</v>
      </c>
      <c r="D4" s="66"/>
      <c r="E4" s="66"/>
      <c r="F4" s="67"/>
      <c r="G4" s="67"/>
      <c r="H4" s="67" t="s">
        <v>127</v>
      </c>
    </row>
    <row r="5" ht="20.1" customHeight="1" spans="1:8">
      <c r="A5" s="68" t="s">
        <v>5</v>
      </c>
      <c r="B5" s="68"/>
      <c r="C5" s="69" t="str">
        <f>项目绩效目标申报表!C5</f>
        <v>奉节县生活垃圾应急填埋场灾后应急处理工程</v>
      </c>
      <c r="D5" s="69"/>
      <c r="E5" s="70"/>
      <c r="F5" s="68" t="s">
        <v>47</v>
      </c>
      <c r="G5" s="69" t="str">
        <f>项目绩效目标申报表!G5</f>
        <v>抢险工程</v>
      </c>
      <c r="H5" s="70"/>
    </row>
    <row r="6" ht="20.1" customHeight="1" spans="1:8">
      <c r="A6" s="71" t="s">
        <v>49</v>
      </c>
      <c r="B6" s="70"/>
      <c r="C6" s="68" t="str">
        <f>项目绩效目标申报表!C6</f>
        <v>2021年9月8日-2021年10月28日</v>
      </c>
      <c r="D6" s="68"/>
      <c r="E6" s="68" t="s">
        <v>51</v>
      </c>
      <c r="F6" s="68"/>
      <c r="G6" s="69" t="str">
        <f>项目绩效目标申报表!G6</f>
        <v>奉节县城市管理局</v>
      </c>
      <c r="H6" s="70"/>
    </row>
    <row r="7" ht="21" customHeight="1" spans="1:8">
      <c r="A7" s="68" t="s">
        <v>53</v>
      </c>
      <c r="B7" s="68"/>
      <c r="C7" s="69" t="str">
        <f>项目绩效目标申报表!C7</f>
        <v>奉节县滨南源达城市环境服务有限公司</v>
      </c>
      <c r="D7" s="68" t="s">
        <v>55</v>
      </c>
      <c r="E7" s="68" t="str">
        <f>项目绩效目标申报表!E7</f>
        <v>胡忠勇</v>
      </c>
      <c r="F7" s="68" t="s">
        <v>57</v>
      </c>
      <c r="G7" s="68"/>
      <c r="H7" s="70">
        <f>项目绩效目标申报表!H7</f>
        <v>15826392161</v>
      </c>
    </row>
    <row r="8" ht="33.95" customHeight="1" spans="1:8">
      <c r="A8" s="68" t="s">
        <v>58</v>
      </c>
      <c r="B8" s="68"/>
      <c r="C8" s="102" t="str">
        <f>项目绩效目标申报表!C8</f>
        <v>奉节县生活垃圾应急填埋场灾后应急抢险工作专题会议纪要（奉节城管纪【2021】11号）</v>
      </c>
      <c r="D8" s="102"/>
      <c r="E8" s="102"/>
      <c r="F8" s="102"/>
      <c r="G8" s="102"/>
      <c r="H8" s="103"/>
    </row>
    <row r="9" ht="51" customHeight="1" spans="1:8">
      <c r="A9" s="68" t="s">
        <v>60</v>
      </c>
      <c r="B9" s="68"/>
      <c r="C9" s="102" t="str">
        <f>项目绩效目标申报表!C9</f>
        <v>项目地址位于奉节县永乐镇酒溜村，该填埋场于2020年底投入试运行，占地面积159003㎡，卫生填埋库容188万m³，日处理生活垃圾规模400吨/天。本填埋场于2021年7月7日洪灾后，填埋库区积水严重，排洪沟超100余米破坏，造成防渗隔离层破损。组织重庆大学建筑规划设计研究总院有限公司对填埋库区进行了地下水导排系统的优化设计、渗滤液渗漏应急处理、库区防渗修复，奉节县滨南源达城市环境服务有限公司组织施工，更换了库底以及标高330边坡渗滤液导排层、土工布增加GCL垫以及HDPE膜20000㎡，有效保护了库区防渗层、解决了渗滤液渗漏应急工作，减小垃圾填埋场突发环境风险。</v>
      </c>
      <c r="D9" s="102"/>
      <c r="E9" s="102"/>
      <c r="F9" s="102"/>
      <c r="G9" s="102"/>
      <c r="H9" s="103"/>
    </row>
    <row r="10" ht="103" customHeight="1" spans="1:8">
      <c r="A10" s="68" t="s">
        <v>128</v>
      </c>
      <c r="B10" s="68"/>
      <c r="C10" s="102" t="str">
        <f>项目绩效目标申报表!C10</f>
        <v>主要目标：1、承担全县垃圾收运与处置工作；2、开展垃圾渗滤液处理工作；3、解决应急抢险工程渗滤液渗漏处置，填埋库区防渗层更换，地下水导排系统优化，应急池施工；4、场区臭气处理，安装运行生物除臭处理实施。
主要成果：1、垃圾收运处置69410吨，以及应急处理工程施工时，垃圾收运工作完成；2、渗滤液处理达标完成截至2021年12月累计处理渗滤液9366.66m³，应急渗滤液处理约34000m³；3、本项目自2021年9月8日到2021年10月28日完成，累计更换HDPE膜20000㎡，增加库底GLC垫，完成库区防渗层更换，渗滤液应急处理工作；4、完成生物除臭系统安装，运行效果良好。</v>
      </c>
      <c r="D10" s="102"/>
      <c r="E10" s="102"/>
      <c r="F10" s="102"/>
      <c r="G10" s="102"/>
      <c r="H10" s="103"/>
    </row>
    <row r="11" spans="1:8">
      <c r="A11" s="77" t="s">
        <v>129</v>
      </c>
      <c r="B11" s="78"/>
      <c r="C11" s="68" t="s">
        <v>65</v>
      </c>
      <c r="D11" s="68">
        <f>项目绩效目标申报表!D11</f>
        <v>669.006674</v>
      </c>
      <c r="E11" s="68"/>
      <c r="F11" s="68"/>
      <c r="G11" s="68" t="s">
        <v>66</v>
      </c>
      <c r="H11" s="75" t="str">
        <f>项目绩效目标申报表!H11</f>
        <v>一般公共预算</v>
      </c>
    </row>
    <row r="12" spans="1:8">
      <c r="A12" s="81"/>
      <c r="B12" s="82"/>
      <c r="C12" s="68" t="s">
        <v>68</v>
      </c>
      <c r="D12" s="68">
        <f>项目绩效目标申报表!D12</f>
        <v>0</v>
      </c>
      <c r="E12" s="68"/>
      <c r="F12" s="68"/>
      <c r="G12" s="68"/>
      <c r="H12" s="84"/>
    </row>
    <row r="13" ht="24" spans="1:8">
      <c r="A13" s="81"/>
      <c r="B13" s="82"/>
      <c r="C13" s="68" t="s">
        <v>69</v>
      </c>
      <c r="D13" s="68">
        <f>项目绩效目标申报表!D13</f>
        <v>0</v>
      </c>
      <c r="E13" s="68"/>
      <c r="F13" s="68"/>
      <c r="G13" s="68" t="s">
        <v>70</v>
      </c>
      <c r="H13" s="104">
        <f>项目绩效目标申报表!H13</f>
        <v>0</v>
      </c>
    </row>
    <row r="14" ht="24" spans="1:8">
      <c r="A14" s="81"/>
      <c r="B14" s="82"/>
      <c r="C14" s="68" t="s">
        <v>71</v>
      </c>
      <c r="D14" s="68">
        <f>项目绩效目标申报表!D14</f>
        <v>0</v>
      </c>
      <c r="E14" s="68"/>
      <c r="F14" s="68"/>
      <c r="G14" s="68"/>
      <c r="H14" s="105"/>
    </row>
    <row r="15" ht="24" spans="1:8">
      <c r="A15" s="81"/>
      <c r="B15" s="82"/>
      <c r="C15" s="68" t="s">
        <v>72</v>
      </c>
      <c r="D15" s="106">
        <v>1</v>
      </c>
      <c r="E15" s="68"/>
      <c r="F15" s="68" t="s">
        <v>73</v>
      </c>
      <c r="G15" s="68"/>
      <c r="H15" s="68" t="s">
        <v>74</v>
      </c>
    </row>
    <row r="16" ht="18" customHeight="1" spans="1:8">
      <c r="A16" s="75" t="s">
        <v>130</v>
      </c>
      <c r="B16" s="68" t="s">
        <v>76</v>
      </c>
      <c r="C16" s="68" t="s">
        <v>77</v>
      </c>
      <c r="D16" s="68" t="s">
        <v>78</v>
      </c>
      <c r="E16" s="68" t="s">
        <v>79</v>
      </c>
      <c r="F16" s="68" t="s">
        <v>73</v>
      </c>
      <c r="G16" s="68" t="s">
        <v>80</v>
      </c>
      <c r="H16" s="68"/>
    </row>
    <row r="17" ht="18" customHeight="1" spans="1:8">
      <c r="A17" s="86"/>
      <c r="B17" s="68" t="s">
        <v>131</v>
      </c>
      <c r="C17" s="68" t="s">
        <v>82</v>
      </c>
      <c r="D17" s="68" t="str">
        <f>项目绩效目标申报表!D17</f>
        <v>新建一座4000m³应急调节池</v>
      </c>
      <c r="E17" s="107" t="str">
        <f>项目绩效目标申报表!E17</f>
        <v>≥1座</v>
      </c>
      <c r="F17" s="68">
        <f>项目绩效目标申报表!F17</f>
        <v>10</v>
      </c>
      <c r="G17" s="71" t="str">
        <f>项目绩效目标申报表!G17</f>
        <v>新建应急调节池用于应急储存垃圾渗滤液</v>
      </c>
      <c r="H17" s="70"/>
    </row>
    <row r="18" ht="18" customHeight="1" spans="1:8">
      <c r="A18" s="86"/>
      <c r="B18" s="68"/>
      <c r="C18" s="68"/>
      <c r="D18" s="68" t="str">
        <f>项目绩效目标申报表!D18</f>
        <v>修复更换防渗隔离层</v>
      </c>
      <c r="E18" s="107" t="str">
        <f>项目绩效目标申报表!E18</f>
        <v>≥15000㎡</v>
      </c>
      <c r="F18" s="68">
        <f>项目绩效目标申报表!F18</f>
        <v>10</v>
      </c>
      <c r="G18" s="71" t="str">
        <f>项目绩效目标申报表!G18</f>
        <v>修复更换因暴雨损坏的填埋场库区防渗隔离层</v>
      </c>
      <c r="H18" s="70"/>
    </row>
    <row r="19" ht="18" customHeight="1" spans="1:8">
      <c r="A19" s="86"/>
      <c r="B19" s="68"/>
      <c r="C19" s="68"/>
      <c r="D19" s="68" t="str">
        <f>项目绩效目标申报表!D19</f>
        <v>转运处置渗滤液</v>
      </c>
      <c r="E19" s="107" t="str">
        <f>项目绩效目标申报表!E19</f>
        <v>≥1500m³</v>
      </c>
      <c r="F19" s="68">
        <f>项目绩效目标申报表!F19</f>
        <v>10</v>
      </c>
      <c r="G19" s="71" t="str">
        <f>项目绩效目标申报表!G19</f>
        <v>暴雨灾害后应急转运处置渗滤液</v>
      </c>
      <c r="H19" s="70"/>
    </row>
    <row r="20" ht="18" customHeight="1" spans="1:8">
      <c r="A20" s="86"/>
      <c r="B20" s="68"/>
      <c r="C20" s="68" t="s">
        <v>92</v>
      </c>
      <c r="D20" s="68" t="str">
        <f>项目绩效目标申报表!D20</f>
        <v>应急抢险工程质量合格率</v>
      </c>
      <c r="E20" s="107">
        <f>项目绩效目标申报表!E20</f>
        <v>1</v>
      </c>
      <c r="F20" s="68">
        <f>项目绩效目标申报表!F20</f>
        <v>10</v>
      </c>
      <c r="G20" s="71" t="str">
        <f>项目绩效目标申报表!G20</f>
        <v>施工工期在规定时间内完成并验收合格</v>
      </c>
      <c r="H20" s="70"/>
    </row>
    <row r="21" ht="18" customHeight="1" spans="1:8">
      <c r="A21" s="86"/>
      <c r="B21" s="68"/>
      <c r="C21" s="68"/>
      <c r="D21" s="68">
        <f>项目绩效目标申报表!D21</f>
        <v>0</v>
      </c>
      <c r="E21" s="107">
        <f>项目绩效目标申报表!E21</f>
        <v>0</v>
      </c>
      <c r="F21" s="68">
        <f>项目绩效目标申报表!F21</f>
        <v>0</v>
      </c>
      <c r="G21" s="71">
        <f>项目绩效目标申报表!G21</f>
        <v>0</v>
      </c>
      <c r="H21" s="70"/>
    </row>
    <row r="22" ht="18" customHeight="1" spans="1:8">
      <c r="A22" s="86"/>
      <c r="B22" s="68"/>
      <c r="C22" s="68"/>
      <c r="D22" s="68">
        <f>项目绩效目标申报表!D22</f>
        <v>0</v>
      </c>
      <c r="E22" s="107">
        <f>项目绩效目标申报表!E22</f>
        <v>0</v>
      </c>
      <c r="F22" s="68">
        <f>项目绩效目标申报表!F22</f>
        <v>0</v>
      </c>
      <c r="G22" s="71">
        <f>项目绩效目标申报表!G22</f>
        <v>0</v>
      </c>
      <c r="H22" s="70"/>
    </row>
    <row r="23" ht="18" customHeight="1" spans="1:8">
      <c r="A23" s="86"/>
      <c r="B23" s="68"/>
      <c r="C23" s="68" t="s">
        <v>95</v>
      </c>
      <c r="D23" s="68" t="str">
        <f>项目绩效目标申报表!D23</f>
        <v>工程项目按时开工率</v>
      </c>
      <c r="E23" s="107">
        <f>项目绩效目标申报表!E23</f>
        <v>1</v>
      </c>
      <c r="F23" s="68">
        <f>项目绩效目标申报表!F23</f>
        <v>5</v>
      </c>
      <c r="G23" s="71" t="str">
        <f>项目绩效目标申报表!G23</f>
        <v>应急抢险工程按时开工</v>
      </c>
      <c r="H23" s="70"/>
    </row>
    <row r="24" ht="18" customHeight="1" spans="1:8">
      <c r="A24" s="86"/>
      <c r="B24" s="68"/>
      <c r="C24" s="68"/>
      <c r="D24" s="68">
        <f>项目绩效目标申报表!D24</f>
        <v>0</v>
      </c>
      <c r="E24" s="107">
        <f>项目绩效目标申报表!E24</f>
        <v>0</v>
      </c>
      <c r="F24" s="68">
        <f>项目绩效目标申报表!F24</f>
        <v>0</v>
      </c>
      <c r="G24" s="71">
        <f>项目绩效目标申报表!G24</f>
        <v>0</v>
      </c>
      <c r="H24" s="70"/>
    </row>
    <row r="25" ht="18" customHeight="1" spans="1:8">
      <c r="A25" s="86"/>
      <c r="B25" s="68"/>
      <c r="C25" s="68" t="s">
        <v>98</v>
      </c>
      <c r="D25" s="68" t="str">
        <f>项目绩效目标申报表!D25</f>
        <v>应急抢险工程费</v>
      </c>
      <c r="E25" s="107" t="str">
        <f>项目绩效目标申报表!E25</f>
        <v>≤750万元</v>
      </c>
      <c r="F25" s="68">
        <f>项目绩效目标申报表!F25</f>
        <v>5</v>
      </c>
      <c r="G25" s="71" t="str">
        <f>项目绩效目标申报表!G25</f>
        <v>应急抢险工程费用总价</v>
      </c>
      <c r="H25" s="70"/>
    </row>
    <row r="26" ht="18" customHeight="1" spans="1:8">
      <c r="A26" s="86"/>
      <c r="B26" s="68"/>
      <c r="C26" s="68"/>
      <c r="D26" s="68">
        <f>项目绩效目标申报表!D26</f>
        <v>0</v>
      </c>
      <c r="E26" s="107">
        <f>项目绩效目标申报表!E26</f>
        <v>0</v>
      </c>
      <c r="F26" s="68">
        <f>项目绩效目标申报表!F26</f>
        <v>0</v>
      </c>
      <c r="G26" s="71">
        <f>项目绩效目标申报表!G26</f>
        <v>0</v>
      </c>
      <c r="H26" s="70"/>
    </row>
    <row r="27" ht="18" customHeight="1" spans="1:8">
      <c r="A27" s="86"/>
      <c r="B27" s="68" t="s">
        <v>132</v>
      </c>
      <c r="C27" s="68" t="s">
        <v>103</v>
      </c>
      <c r="D27" s="68" t="str">
        <f>项目绩效目标申报表!D27</f>
        <v>是否推动地方经济建设</v>
      </c>
      <c r="E27" s="107" t="str">
        <f>项目绩效目标申报表!E27</f>
        <v>是</v>
      </c>
      <c r="F27" s="68">
        <f>项目绩效目标申报表!F27</f>
        <v>5</v>
      </c>
      <c r="G27" s="71" t="str">
        <f>项目绩效目标申报表!G27</f>
        <v>对地方经济建设的贡献</v>
      </c>
      <c r="H27" s="70"/>
    </row>
    <row r="28" ht="18" customHeight="1" spans="1:8">
      <c r="A28" s="86"/>
      <c r="B28" s="68"/>
      <c r="C28" s="68"/>
      <c r="D28" s="68">
        <f>项目绩效目标申报表!D28</f>
        <v>0</v>
      </c>
      <c r="E28" s="107">
        <f>项目绩效目标申报表!E28</f>
        <v>0</v>
      </c>
      <c r="F28" s="68">
        <f>项目绩效目标申报表!F28</f>
        <v>0</v>
      </c>
      <c r="G28" s="71">
        <f>项目绩效目标申报表!G28</f>
        <v>0</v>
      </c>
      <c r="H28" s="70"/>
    </row>
    <row r="29" ht="18" customHeight="1" spans="1:8">
      <c r="A29" s="86"/>
      <c r="B29" s="68"/>
      <c r="C29" s="68" t="s">
        <v>107</v>
      </c>
      <c r="D29" s="68" t="str">
        <f>项目绩效目标申报表!D29</f>
        <v>受益人口</v>
      </c>
      <c r="E29" s="107" t="str">
        <f>项目绩效目标申报表!E29</f>
        <v>≥30万人</v>
      </c>
      <c r="F29" s="68">
        <f>项目绩效目标申报表!F29</f>
        <v>10</v>
      </c>
      <c r="G29" s="71" t="str">
        <f>项目绩效目标申报表!G29</f>
        <v>生活垃圾清运处理涉及人口数量</v>
      </c>
      <c r="H29" s="70"/>
    </row>
    <row r="30" ht="18" customHeight="1" spans="1:8">
      <c r="A30" s="86"/>
      <c r="B30" s="68"/>
      <c r="C30" s="68"/>
      <c r="D30" s="68">
        <f>项目绩效目标申报表!D30</f>
        <v>0</v>
      </c>
      <c r="E30" s="107">
        <f>项目绩效目标申报表!E30</f>
        <v>0</v>
      </c>
      <c r="F30" s="68">
        <f>项目绩效目标申报表!F30</f>
        <v>0</v>
      </c>
      <c r="G30" s="71">
        <f>项目绩效目标申报表!G30</f>
        <v>0</v>
      </c>
      <c r="H30" s="70"/>
    </row>
    <row r="31" ht="18" customHeight="1" spans="1:8">
      <c r="A31" s="86"/>
      <c r="B31" s="68"/>
      <c r="C31" s="68" t="s">
        <v>111</v>
      </c>
      <c r="D31" s="68" t="str">
        <f>项目绩效目标申报表!D31</f>
        <v>人居环境</v>
      </c>
      <c r="E31" s="107" t="str">
        <f>项目绩效目标申报表!E31</f>
        <v>环境明显改善</v>
      </c>
      <c r="F31" s="68">
        <f>项目绩效目标申报表!F31</f>
        <v>5</v>
      </c>
      <c r="G31" s="71" t="str">
        <f>项目绩效目标申报表!G31</f>
        <v>环境明显改善</v>
      </c>
      <c r="H31" s="70"/>
    </row>
    <row r="32" ht="18" customHeight="1" spans="1:8">
      <c r="A32" s="86"/>
      <c r="B32" s="68"/>
      <c r="C32" s="68"/>
      <c r="D32" s="68">
        <f>项目绩效目标申报表!D32</f>
        <v>0</v>
      </c>
      <c r="E32" s="107">
        <f>项目绩效目标申报表!E32</f>
        <v>0</v>
      </c>
      <c r="F32" s="68">
        <f>项目绩效目标申报表!F32</f>
        <v>0</v>
      </c>
      <c r="G32" s="71">
        <f>项目绩效目标申报表!G32</f>
        <v>0</v>
      </c>
      <c r="H32" s="70"/>
    </row>
    <row r="33" ht="18" customHeight="1" spans="1:8">
      <c r="A33" s="86"/>
      <c r="B33" s="68"/>
      <c r="C33" s="68" t="s">
        <v>114</v>
      </c>
      <c r="D33" s="68" t="str">
        <f>项目绩效目标申报表!D33</f>
        <v>设备运行年限</v>
      </c>
      <c r="E33" s="107" t="str">
        <f>项目绩效目标申报表!E33</f>
        <v>≥5年</v>
      </c>
      <c r="F33" s="68">
        <f>项目绩效目标申报表!F33</f>
        <v>10</v>
      </c>
      <c r="G33" s="71" t="str">
        <f>项目绩效目标申报表!G33</f>
        <v>应急调节池、防渗隔离层使用年限</v>
      </c>
      <c r="H33" s="70"/>
    </row>
    <row r="34" ht="18" customHeight="1" spans="1:8">
      <c r="A34" s="86"/>
      <c r="B34" s="68"/>
      <c r="C34" s="68"/>
      <c r="D34" s="68">
        <f>项目绩效目标申报表!D34</f>
        <v>0</v>
      </c>
      <c r="E34" s="107">
        <f>项目绩效目标申报表!E34</f>
        <v>0</v>
      </c>
      <c r="F34" s="68">
        <f>项目绩效目标申报表!F34</f>
        <v>0</v>
      </c>
      <c r="G34" s="71">
        <f>项目绩效目标申报表!G34</f>
        <v>0</v>
      </c>
      <c r="H34" s="70"/>
    </row>
    <row r="35" ht="18" customHeight="1" spans="1:8">
      <c r="A35" s="86"/>
      <c r="B35" s="68" t="s">
        <v>133</v>
      </c>
      <c r="C35" s="68" t="s">
        <v>119</v>
      </c>
      <c r="D35" s="68" t="str">
        <f>项目绩效目标申报表!D35</f>
        <v>居民满意度</v>
      </c>
      <c r="E35" s="107">
        <f>项目绩效目标申报表!E35</f>
        <v>0.95</v>
      </c>
      <c r="F35" s="68">
        <f>项目绩效目标申报表!F35</f>
        <v>10</v>
      </c>
      <c r="G35" s="71" t="str">
        <f>项目绩效目标申报表!G35</f>
        <v>居民满意情况</v>
      </c>
      <c r="H35" s="70"/>
    </row>
    <row r="36" ht="18" customHeight="1" spans="1:8">
      <c r="A36" s="84"/>
      <c r="B36" s="68"/>
      <c r="C36" s="68"/>
      <c r="D36" s="68">
        <f>项目绩效目标申报表!D36</f>
        <v>0</v>
      </c>
      <c r="E36" s="107">
        <f>项目绩效目标申报表!E36</f>
        <v>0</v>
      </c>
      <c r="F36" s="68">
        <f>项目绩效目标申报表!F36</f>
        <v>0</v>
      </c>
      <c r="G36" s="71">
        <f>项目绩效目标申报表!G36</f>
        <v>0</v>
      </c>
      <c r="H36" s="70"/>
    </row>
    <row r="37" ht="21" customHeight="1" spans="1:8">
      <c r="A37" s="89" t="s">
        <v>122</v>
      </c>
      <c r="B37" s="90"/>
      <c r="C37" s="90"/>
      <c r="D37" s="90"/>
      <c r="E37" s="91"/>
      <c r="F37" s="68">
        <f>SUM(F17:F36)+10</f>
        <v>100</v>
      </c>
      <c r="G37" s="71"/>
      <c r="H37" s="70"/>
    </row>
    <row r="38" spans="1:8">
      <c r="A38" s="62"/>
      <c r="B38" s="62"/>
      <c r="C38" s="62"/>
      <c r="D38" s="62"/>
      <c r="E38" s="62"/>
      <c r="F38" s="62"/>
      <c r="G38" s="62"/>
      <c r="H38" s="62"/>
    </row>
    <row r="39" spans="1:8">
      <c r="A39" s="62"/>
      <c r="B39" s="62"/>
      <c r="C39" s="62"/>
      <c r="D39" s="62"/>
      <c r="E39" s="62"/>
      <c r="F39" s="62"/>
      <c r="G39" s="62"/>
      <c r="H39" s="62"/>
    </row>
  </sheetData>
  <mergeCells count="67">
    <mergeCell ref="A1:C1"/>
    <mergeCell ref="A2:H2"/>
    <mergeCell ref="A3:H3"/>
    <mergeCell ref="A4:B4"/>
    <mergeCell ref="C4:E4"/>
    <mergeCell ref="A5:B5"/>
    <mergeCell ref="C5:E5"/>
    <mergeCell ref="G5:H5"/>
    <mergeCell ref="A6:B6"/>
    <mergeCell ref="C6:D6"/>
    <mergeCell ref="E6:F6"/>
    <mergeCell ref="G6:H6"/>
    <mergeCell ref="A7:B7"/>
    <mergeCell ref="F7:G7"/>
    <mergeCell ref="A8:B8"/>
    <mergeCell ref="C8:H8"/>
    <mergeCell ref="A9:B9"/>
    <mergeCell ref="C9:H9"/>
    <mergeCell ref="A10:B10"/>
    <mergeCell ref="C10:H10"/>
    <mergeCell ref="D11:F11"/>
    <mergeCell ref="D12:F12"/>
    <mergeCell ref="D13:F13"/>
    <mergeCell ref="D14:F14"/>
    <mergeCell ref="D15:E15"/>
    <mergeCell ref="F15:G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A37:E37"/>
    <mergeCell ref="G37:H37"/>
    <mergeCell ref="A16:A36"/>
    <mergeCell ref="B17:B26"/>
    <mergeCell ref="B27:B34"/>
    <mergeCell ref="B35:B36"/>
    <mergeCell ref="C17:C19"/>
    <mergeCell ref="C20:C22"/>
    <mergeCell ref="C23:C24"/>
    <mergeCell ref="C25:C26"/>
    <mergeCell ref="C27:C28"/>
    <mergeCell ref="C29:C30"/>
    <mergeCell ref="C31:C32"/>
    <mergeCell ref="C33:C34"/>
    <mergeCell ref="C35:C36"/>
    <mergeCell ref="G11:G12"/>
    <mergeCell ref="G13:G14"/>
    <mergeCell ref="H11:H12"/>
    <mergeCell ref="H13:H14"/>
    <mergeCell ref="A11:B15"/>
  </mergeCells>
  <pageMargins left="0.314583" right="0.550694" top="0.511806" bottom="0.393056" header="0.275" footer="0.511806"/>
  <pageSetup paperSize="9" scale="9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8"/>
  <sheetViews>
    <sheetView workbookViewId="0">
      <selection activeCell="C10" sqref="C10:E10"/>
    </sheetView>
  </sheetViews>
  <sheetFormatPr defaultColWidth="9" defaultRowHeight="14.4" customHeight="1"/>
  <cols>
    <col min="1" max="1" width="5.12962962962963" style="60" customWidth="1"/>
    <col min="2" max="2" width="9" style="60" customWidth="1"/>
    <col min="3" max="3" width="12.1296296296296" style="60" customWidth="1"/>
    <col min="4" max="4" width="16.8796296296296" style="60" customWidth="1"/>
    <col min="5" max="5" width="8" style="60" customWidth="1"/>
    <col min="6" max="6" width="7.75" style="60" customWidth="1"/>
    <col min="7" max="7" width="12" style="60" customWidth="1"/>
    <col min="8" max="8" width="10.5" style="60" customWidth="1"/>
    <col min="9" max="9" width="9" style="60" customWidth="1"/>
    <col min="10" max="10" width="11.6296296296296" style="60" customWidth="1"/>
    <col min="11" max="257" width="9" style="60" customWidth="1"/>
  </cols>
  <sheetData>
    <row r="1" spans="1:10">
      <c r="A1" s="61" t="s">
        <v>134</v>
      </c>
      <c r="B1" s="61"/>
      <c r="C1" s="61"/>
      <c r="D1" s="62"/>
      <c r="E1" s="62"/>
      <c r="F1" s="62"/>
      <c r="G1" s="62"/>
      <c r="H1" s="62"/>
      <c r="I1" s="62"/>
      <c r="J1" s="62"/>
    </row>
    <row r="2" ht="15.95" customHeight="1" spans="1:10">
      <c r="A2" s="63" t="s">
        <v>135</v>
      </c>
      <c r="B2" s="63"/>
      <c r="C2" s="63"/>
      <c r="D2" s="63"/>
      <c r="E2" s="63"/>
      <c r="F2" s="63"/>
      <c r="G2" s="63"/>
      <c r="H2" s="63"/>
      <c r="I2" s="63"/>
      <c r="J2" s="63"/>
    </row>
    <row r="3" ht="21" customHeight="1" spans="1:10">
      <c r="A3" s="64" t="str">
        <f>项目绩效目标审批表!A3</f>
        <v>（     2022       年度）</v>
      </c>
      <c r="B3" s="64"/>
      <c r="C3" s="64"/>
      <c r="D3" s="64"/>
      <c r="E3" s="64"/>
      <c r="F3" s="64"/>
      <c r="G3" s="64"/>
      <c r="H3" s="64"/>
      <c r="I3" s="64"/>
      <c r="J3" s="64"/>
    </row>
    <row r="4" ht="14.1" customHeight="1" spans="1:10">
      <c r="A4" s="65" t="s">
        <v>2</v>
      </c>
      <c r="B4" s="65"/>
      <c r="C4" s="66" t="str">
        <f>项目绩效目标申报表!C4</f>
        <v>奉节县市容环境卫生管理所</v>
      </c>
      <c r="D4" s="66"/>
      <c r="E4" s="66"/>
      <c r="F4" s="67"/>
      <c r="G4" s="67"/>
      <c r="H4" s="67"/>
      <c r="I4" s="93" t="s">
        <v>127</v>
      </c>
      <c r="J4" s="94"/>
    </row>
    <row r="5" ht="20.1" customHeight="1" spans="1:10">
      <c r="A5" s="68" t="s">
        <v>5</v>
      </c>
      <c r="B5" s="68"/>
      <c r="C5" s="69" t="str">
        <f>项目绩效目标审批表!C5</f>
        <v>奉节县生活垃圾应急填埋场灾后应急处理工程</v>
      </c>
      <c r="D5" s="69"/>
      <c r="E5" s="70"/>
      <c r="F5" s="68" t="s">
        <v>47</v>
      </c>
      <c r="G5" s="69" t="str">
        <f>项目绩效目标审批表!G5</f>
        <v>抢险工程</v>
      </c>
      <c r="H5" s="69"/>
      <c r="I5" s="69"/>
      <c r="J5" s="70"/>
    </row>
    <row r="6" ht="24" customHeight="1" spans="1:10">
      <c r="A6" s="71" t="s">
        <v>49</v>
      </c>
      <c r="B6" s="70"/>
      <c r="C6" s="68" t="str">
        <f>项目绩效目标申报表!C6</f>
        <v>2021年9月8日-2021年10月28日</v>
      </c>
      <c r="D6" s="68"/>
      <c r="E6" s="68" t="s">
        <v>51</v>
      </c>
      <c r="F6" s="68"/>
      <c r="G6" s="69" t="str">
        <f>项目绩效目标审批表!G6</f>
        <v>奉节县城市管理局</v>
      </c>
      <c r="H6" s="69"/>
      <c r="I6" s="69"/>
      <c r="J6" s="70"/>
    </row>
    <row r="7" ht="21" customHeight="1" spans="1:10">
      <c r="A7" s="68" t="s">
        <v>53</v>
      </c>
      <c r="B7" s="68"/>
      <c r="C7" s="68" t="str">
        <f>项目绩效目标审批表!C7</f>
        <v>奉节县滨南源达城市环境服务有限公司</v>
      </c>
      <c r="D7" s="68" t="s">
        <v>55</v>
      </c>
      <c r="E7" s="68" t="str">
        <f>项目绩效目标审批表!E7</f>
        <v>胡忠勇</v>
      </c>
      <c r="F7" s="68"/>
      <c r="G7" s="71" t="s">
        <v>57</v>
      </c>
      <c r="H7" s="70"/>
      <c r="I7" s="69">
        <f>项目绩效目标审批表!H7</f>
        <v>15826392161</v>
      </c>
      <c r="J7" s="70"/>
    </row>
    <row r="8" ht="33.95" customHeight="1" spans="1:10">
      <c r="A8" s="68" t="s">
        <v>58</v>
      </c>
      <c r="B8" s="68"/>
      <c r="C8" s="72" t="str">
        <f>项目绩效目标审批表!C8</f>
        <v>奉节县生活垃圾应急填埋场灾后应急抢险工作专题会议纪要（奉节城管纪【2021】11号）</v>
      </c>
      <c r="D8" s="72"/>
      <c r="E8" s="72"/>
      <c r="F8" s="68" t="s">
        <v>136</v>
      </c>
      <c r="G8" s="73"/>
      <c r="H8" s="73"/>
      <c r="I8" s="73"/>
      <c r="J8" s="95"/>
    </row>
    <row r="9" ht="51" customHeight="1" spans="1:10">
      <c r="A9" s="68" t="s">
        <v>60</v>
      </c>
      <c r="B9" s="68"/>
      <c r="C9" s="72" t="str">
        <f>项目绩效目标审批表!C9</f>
        <v>项目地址位于奉节县永乐镇酒溜村，该填埋场于2020年底投入试运行，占地面积159003㎡，卫生填埋库容188万m³，日处理生活垃圾规模400吨/天。本填埋场于2021年7月7日洪灾后，填埋库区积水严重，排洪沟超100余米破坏，造成防渗隔离层破损。组织重庆大学建筑规划设计研究总院有限公司对填埋库区进行了地下水导排系统的优化设计、渗滤液渗漏应急处理、库区防渗修复，奉节县滨南源达城市环境服务有限公司组织施工，更换了库底以及标高330边坡渗滤液导排层、土工布增加GCL垫以及HDPE膜20000㎡，有效保护了库区防渗层、解决了渗滤液渗漏应急工作，减小垃圾填埋场突发环境风险。</v>
      </c>
      <c r="D9" s="72"/>
      <c r="E9" s="72"/>
      <c r="F9" s="68" t="s">
        <v>137</v>
      </c>
      <c r="G9" s="73"/>
      <c r="H9" s="73"/>
      <c r="I9" s="73"/>
      <c r="J9" s="95"/>
    </row>
    <row r="10" ht="60.95" customHeight="1" spans="1:10">
      <c r="A10" s="68" t="s">
        <v>62</v>
      </c>
      <c r="B10" s="68"/>
      <c r="C10" s="74" t="s">
        <v>138</v>
      </c>
      <c r="D10" s="74"/>
      <c r="E10" s="74"/>
      <c r="F10" s="75" t="s">
        <v>139</v>
      </c>
      <c r="G10" s="76"/>
      <c r="H10" s="76"/>
      <c r="I10" s="76"/>
      <c r="J10" s="96"/>
    </row>
    <row r="11" ht="15" customHeight="1" spans="1:10">
      <c r="A11" s="77" t="s">
        <v>129</v>
      </c>
      <c r="B11" s="78"/>
      <c r="C11" s="68" t="s">
        <v>65</v>
      </c>
      <c r="D11" s="79">
        <f>项目绩效目标审批表!D11</f>
        <v>669.006674</v>
      </c>
      <c r="E11" s="68" t="s">
        <v>140</v>
      </c>
      <c r="F11" s="68"/>
      <c r="G11" s="68"/>
      <c r="H11" s="80"/>
      <c r="I11" s="68" t="s">
        <v>66</v>
      </c>
      <c r="J11" s="97" t="str">
        <f>项目绩效目标审批表!H11</f>
        <v>一般公共预算</v>
      </c>
    </row>
    <row r="12" ht="15" customHeight="1" spans="1:10">
      <c r="A12" s="81"/>
      <c r="B12" s="82"/>
      <c r="C12" s="68" t="s">
        <v>141</v>
      </c>
      <c r="D12" s="79">
        <f>项目绩效目标审批表!D12</f>
        <v>0</v>
      </c>
      <c r="E12" s="68" t="s">
        <v>142</v>
      </c>
      <c r="F12" s="68"/>
      <c r="G12" s="68"/>
      <c r="H12" s="80"/>
      <c r="I12" s="68"/>
      <c r="J12" s="97"/>
    </row>
    <row r="13" ht="15" customHeight="1" spans="1:12">
      <c r="A13" s="81"/>
      <c r="B13" s="82"/>
      <c r="C13" s="68" t="s">
        <v>69</v>
      </c>
      <c r="D13" s="79">
        <f>项目绩效目标审批表!D13</f>
        <v>0</v>
      </c>
      <c r="E13" s="68" t="s">
        <v>143</v>
      </c>
      <c r="F13" s="68"/>
      <c r="G13" s="68"/>
      <c r="H13" s="80"/>
      <c r="I13" s="68" t="s">
        <v>70</v>
      </c>
      <c r="J13" s="98">
        <f>项目绩效目标审批表!H13</f>
        <v>0</v>
      </c>
      <c r="L13" s="99"/>
    </row>
    <row r="14" ht="15" customHeight="1" spans="1:10">
      <c r="A14" s="81"/>
      <c r="B14" s="82"/>
      <c r="C14" s="68" t="s">
        <v>71</v>
      </c>
      <c r="D14" s="79">
        <f>项目绩效目标审批表!D14</f>
        <v>0</v>
      </c>
      <c r="E14" s="68" t="s">
        <v>144</v>
      </c>
      <c r="F14" s="68"/>
      <c r="G14" s="68"/>
      <c r="H14" s="83"/>
      <c r="I14" s="75"/>
      <c r="J14" s="98"/>
    </row>
    <row r="15" ht="15" customHeight="1" spans="1:10">
      <c r="A15" s="81"/>
      <c r="B15" s="82"/>
      <c r="C15" s="84" t="s">
        <v>72</v>
      </c>
      <c r="D15" s="85">
        <v>1</v>
      </c>
      <c r="E15" s="84"/>
      <c r="F15" s="84" t="s">
        <v>73</v>
      </c>
      <c r="G15" s="84"/>
      <c r="H15" s="68" t="s">
        <v>74</v>
      </c>
      <c r="I15" s="68"/>
      <c r="J15" s="68"/>
    </row>
    <row r="16" ht="18" customHeight="1" spans="1:10">
      <c r="A16" s="75" t="s">
        <v>130</v>
      </c>
      <c r="B16" s="68" t="s">
        <v>76</v>
      </c>
      <c r="C16" s="68" t="s">
        <v>77</v>
      </c>
      <c r="D16" s="68" t="s">
        <v>78</v>
      </c>
      <c r="E16" s="68" t="s">
        <v>145</v>
      </c>
      <c r="F16" s="68" t="s">
        <v>73</v>
      </c>
      <c r="G16" s="68" t="s">
        <v>146</v>
      </c>
      <c r="H16" s="68" t="s">
        <v>147</v>
      </c>
      <c r="I16" s="71" t="s">
        <v>80</v>
      </c>
      <c r="J16" s="70"/>
    </row>
    <row r="17" ht="20.1" customHeight="1" spans="1:10">
      <c r="A17" s="86"/>
      <c r="B17" s="68" t="s">
        <v>131</v>
      </c>
      <c r="C17" s="68" t="s">
        <v>82</v>
      </c>
      <c r="D17" s="68" t="str">
        <f>项目绩效目标审批表!D17</f>
        <v>新建一座4000m³应急调节池</v>
      </c>
      <c r="E17" s="87" t="str">
        <f>项目绩效目标审批表!E17</f>
        <v>≥1座</v>
      </c>
      <c r="F17" s="68">
        <f>项目绩效目标审批表!F17</f>
        <v>10</v>
      </c>
      <c r="G17" s="88"/>
      <c r="H17" s="88"/>
      <c r="I17" s="100"/>
      <c r="J17" s="95"/>
    </row>
    <row r="18" ht="20.1" customHeight="1" spans="1:10">
      <c r="A18" s="86"/>
      <c r="B18" s="68"/>
      <c r="C18" s="68"/>
      <c r="D18" s="68" t="str">
        <f>项目绩效目标审批表!D18</f>
        <v>修复更换防渗隔离层</v>
      </c>
      <c r="E18" s="87" t="str">
        <f>项目绩效目标审批表!E18</f>
        <v>≥15000㎡</v>
      </c>
      <c r="F18" s="68">
        <f>项目绩效目标审批表!F18</f>
        <v>10</v>
      </c>
      <c r="G18" s="88"/>
      <c r="H18" s="88"/>
      <c r="I18" s="100"/>
      <c r="J18" s="95"/>
    </row>
    <row r="19" ht="20.1" customHeight="1" spans="1:10">
      <c r="A19" s="86"/>
      <c r="B19" s="68"/>
      <c r="C19" s="68"/>
      <c r="D19" s="68" t="str">
        <f>项目绩效目标审批表!D19</f>
        <v>转运处置渗滤液</v>
      </c>
      <c r="E19" s="87" t="str">
        <f>项目绩效目标审批表!E19</f>
        <v>≥1500m³</v>
      </c>
      <c r="F19" s="68">
        <f>项目绩效目标审批表!F19</f>
        <v>10</v>
      </c>
      <c r="G19" s="88"/>
      <c r="H19" s="88"/>
      <c r="I19" s="100"/>
      <c r="J19" s="95"/>
    </row>
    <row r="20" ht="20.1" customHeight="1" spans="1:10">
      <c r="A20" s="86"/>
      <c r="B20" s="68"/>
      <c r="C20" s="68" t="s">
        <v>92</v>
      </c>
      <c r="D20" s="68" t="str">
        <f>项目绩效目标审批表!D20</f>
        <v>应急抢险工程质量合格率</v>
      </c>
      <c r="E20" s="87">
        <f>项目绩效目标审批表!E20</f>
        <v>1</v>
      </c>
      <c r="F20" s="68">
        <f>项目绩效目标审批表!F20</f>
        <v>10</v>
      </c>
      <c r="G20" s="88"/>
      <c r="H20" s="88"/>
      <c r="I20" s="100"/>
      <c r="J20" s="95"/>
    </row>
    <row r="21" ht="20.1" customHeight="1" spans="1:10">
      <c r="A21" s="86"/>
      <c r="B21" s="68"/>
      <c r="C21" s="68"/>
      <c r="D21" s="68">
        <f>项目绩效目标审批表!D21</f>
        <v>0</v>
      </c>
      <c r="E21" s="87">
        <f>项目绩效目标审批表!E21</f>
        <v>0</v>
      </c>
      <c r="F21" s="68">
        <f>项目绩效目标审批表!F21</f>
        <v>0</v>
      </c>
      <c r="G21" s="88"/>
      <c r="H21" s="88"/>
      <c r="I21" s="100"/>
      <c r="J21" s="95"/>
    </row>
    <row r="22" ht="20.1" customHeight="1" spans="1:10">
      <c r="A22" s="86"/>
      <c r="B22" s="68"/>
      <c r="C22" s="68"/>
      <c r="D22" s="68">
        <f>项目绩效目标审批表!D22</f>
        <v>0</v>
      </c>
      <c r="E22" s="87">
        <f>项目绩效目标审批表!E22</f>
        <v>0</v>
      </c>
      <c r="F22" s="68">
        <f>项目绩效目标审批表!F22</f>
        <v>0</v>
      </c>
      <c r="G22" s="88"/>
      <c r="H22" s="88"/>
      <c r="I22" s="100"/>
      <c r="J22" s="95"/>
    </row>
    <row r="23" ht="20.1" customHeight="1" spans="1:10">
      <c r="A23" s="86"/>
      <c r="B23" s="68"/>
      <c r="C23" s="68" t="s">
        <v>95</v>
      </c>
      <c r="D23" s="68" t="str">
        <f>项目绩效目标审批表!D23</f>
        <v>工程项目按时开工率</v>
      </c>
      <c r="E23" s="87">
        <f>项目绩效目标审批表!E23</f>
        <v>1</v>
      </c>
      <c r="F23" s="68">
        <f>项目绩效目标审批表!F23</f>
        <v>5</v>
      </c>
      <c r="G23" s="88"/>
      <c r="H23" s="88"/>
      <c r="I23" s="100"/>
      <c r="J23" s="95"/>
    </row>
    <row r="24" ht="20.1" customHeight="1" spans="1:10">
      <c r="A24" s="86"/>
      <c r="B24" s="68"/>
      <c r="C24" s="68"/>
      <c r="D24" s="68">
        <f>项目绩效目标审批表!D24</f>
        <v>0</v>
      </c>
      <c r="E24" s="87">
        <f>项目绩效目标审批表!E24</f>
        <v>0</v>
      </c>
      <c r="F24" s="68">
        <f>项目绩效目标审批表!F24</f>
        <v>0</v>
      </c>
      <c r="G24" s="88"/>
      <c r="H24" s="88"/>
      <c r="I24" s="100"/>
      <c r="J24" s="95"/>
    </row>
    <row r="25" ht="20.1" customHeight="1" spans="1:10">
      <c r="A25" s="86"/>
      <c r="B25" s="68"/>
      <c r="C25" s="68" t="s">
        <v>98</v>
      </c>
      <c r="D25" s="68" t="str">
        <f>项目绩效目标审批表!D25</f>
        <v>应急抢险工程费</v>
      </c>
      <c r="E25" s="87" t="str">
        <f>项目绩效目标审批表!E25</f>
        <v>≤750万元</v>
      </c>
      <c r="F25" s="68">
        <f>项目绩效目标审批表!F25</f>
        <v>5</v>
      </c>
      <c r="G25" s="88"/>
      <c r="H25" s="88"/>
      <c r="I25" s="100"/>
      <c r="J25" s="95"/>
    </row>
    <row r="26" ht="20.1" customHeight="1" spans="1:10">
      <c r="A26" s="86"/>
      <c r="B26" s="68"/>
      <c r="C26" s="68"/>
      <c r="D26" s="68">
        <f>项目绩效目标审批表!D26</f>
        <v>0</v>
      </c>
      <c r="E26" s="87">
        <f>项目绩效目标审批表!E26</f>
        <v>0</v>
      </c>
      <c r="F26" s="68">
        <f>项目绩效目标审批表!F26</f>
        <v>0</v>
      </c>
      <c r="G26" s="88"/>
      <c r="H26" s="88"/>
      <c r="I26" s="100"/>
      <c r="J26" s="95"/>
    </row>
    <row r="27" ht="20.1" customHeight="1" spans="1:10">
      <c r="A27" s="86"/>
      <c r="B27" s="68" t="s">
        <v>132</v>
      </c>
      <c r="C27" s="68" t="s">
        <v>103</v>
      </c>
      <c r="D27" s="68" t="str">
        <f>项目绩效目标审批表!D27</f>
        <v>是否推动地方经济建设</v>
      </c>
      <c r="E27" s="87" t="str">
        <f>项目绩效目标审批表!E27</f>
        <v>是</v>
      </c>
      <c r="F27" s="68">
        <f>项目绩效目标审批表!F27</f>
        <v>5</v>
      </c>
      <c r="G27" s="88"/>
      <c r="H27" s="88"/>
      <c r="I27" s="100"/>
      <c r="J27" s="95"/>
    </row>
    <row r="28" ht="20.1" customHeight="1" spans="1:10">
      <c r="A28" s="86"/>
      <c r="B28" s="68"/>
      <c r="C28" s="68"/>
      <c r="D28" s="68">
        <f>项目绩效目标审批表!D28</f>
        <v>0</v>
      </c>
      <c r="E28" s="87">
        <f>项目绩效目标审批表!E28</f>
        <v>0</v>
      </c>
      <c r="F28" s="68">
        <f>项目绩效目标审批表!F28</f>
        <v>0</v>
      </c>
      <c r="G28" s="88"/>
      <c r="H28" s="88"/>
      <c r="I28" s="100"/>
      <c r="J28" s="95"/>
    </row>
    <row r="29" ht="20.1" customHeight="1" spans="1:10">
      <c r="A29" s="86"/>
      <c r="B29" s="68"/>
      <c r="C29" s="68" t="s">
        <v>107</v>
      </c>
      <c r="D29" s="68" t="str">
        <f>项目绩效目标审批表!D29</f>
        <v>受益人口</v>
      </c>
      <c r="E29" s="87" t="str">
        <f>项目绩效目标审批表!E29</f>
        <v>≥30万人</v>
      </c>
      <c r="F29" s="68">
        <f>项目绩效目标审批表!F29</f>
        <v>10</v>
      </c>
      <c r="G29" s="88"/>
      <c r="H29" s="88"/>
      <c r="I29" s="100"/>
      <c r="J29" s="95"/>
    </row>
    <row r="30" ht="20.1" customHeight="1" spans="1:10">
      <c r="A30" s="86"/>
      <c r="B30" s="68"/>
      <c r="C30" s="68"/>
      <c r="D30" s="68">
        <f>项目绩效目标审批表!D30</f>
        <v>0</v>
      </c>
      <c r="E30" s="87">
        <f>项目绩效目标审批表!E30</f>
        <v>0</v>
      </c>
      <c r="F30" s="68">
        <f>项目绩效目标审批表!F30</f>
        <v>0</v>
      </c>
      <c r="G30" s="88"/>
      <c r="H30" s="88"/>
      <c r="I30" s="100"/>
      <c r="J30" s="95"/>
    </row>
    <row r="31" ht="20.1" customHeight="1" spans="1:10">
      <c r="A31" s="86"/>
      <c r="B31" s="68"/>
      <c r="C31" s="68" t="s">
        <v>111</v>
      </c>
      <c r="D31" s="68" t="str">
        <f>项目绩效目标审批表!D31</f>
        <v>人居环境</v>
      </c>
      <c r="E31" s="87" t="str">
        <f>项目绩效目标审批表!E31</f>
        <v>环境明显改善</v>
      </c>
      <c r="F31" s="68">
        <f>项目绩效目标审批表!F31</f>
        <v>5</v>
      </c>
      <c r="G31" s="88"/>
      <c r="H31" s="88"/>
      <c r="I31" s="100"/>
      <c r="J31" s="95"/>
    </row>
    <row r="32" ht="20.1" customHeight="1" spans="1:10">
      <c r="A32" s="86"/>
      <c r="B32" s="68"/>
      <c r="C32" s="68"/>
      <c r="D32" s="68">
        <f>项目绩效目标审批表!D32</f>
        <v>0</v>
      </c>
      <c r="E32" s="87">
        <f>项目绩效目标审批表!E32</f>
        <v>0</v>
      </c>
      <c r="F32" s="68">
        <f>项目绩效目标审批表!F32</f>
        <v>0</v>
      </c>
      <c r="G32" s="88"/>
      <c r="H32" s="88"/>
      <c r="I32" s="100"/>
      <c r="J32" s="95"/>
    </row>
    <row r="33" ht="20.1" customHeight="1" spans="1:10">
      <c r="A33" s="86"/>
      <c r="B33" s="68"/>
      <c r="C33" s="68" t="s">
        <v>114</v>
      </c>
      <c r="D33" s="68" t="str">
        <f>项目绩效目标审批表!D33</f>
        <v>设备运行年限</v>
      </c>
      <c r="E33" s="87" t="str">
        <f>项目绩效目标审批表!E33</f>
        <v>≥5年</v>
      </c>
      <c r="F33" s="68">
        <f>项目绩效目标审批表!F33</f>
        <v>10</v>
      </c>
      <c r="G33" s="88"/>
      <c r="H33" s="88"/>
      <c r="I33" s="100"/>
      <c r="J33" s="95"/>
    </row>
    <row r="34" ht="20.1" customHeight="1" spans="1:10">
      <c r="A34" s="86"/>
      <c r="B34" s="68"/>
      <c r="C34" s="68"/>
      <c r="D34" s="68">
        <f>项目绩效目标审批表!D34</f>
        <v>0</v>
      </c>
      <c r="E34" s="87">
        <f>项目绩效目标审批表!E34</f>
        <v>0</v>
      </c>
      <c r="F34" s="68">
        <f>项目绩效目标审批表!F34</f>
        <v>0</v>
      </c>
      <c r="G34" s="88"/>
      <c r="H34" s="88"/>
      <c r="I34" s="100"/>
      <c r="J34" s="95"/>
    </row>
    <row r="35" ht="20.1" customHeight="1" spans="1:10">
      <c r="A35" s="86"/>
      <c r="B35" s="68" t="s">
        <v>133</v>
      </c>
      <c r="C35" s="68" t="s">
        <v>119</v>
      </c>
      <c r="D35" s="68" t="str">
        <f>项目绩效目标审批表!D35</f>
        <v>居民满意度</v>
      </c>
      <c r="E35" s="87">
        <f>项目绩效目标审批表!E35</f>
        <v>0.95</v>
      </c>
      <c r="F35" s="68">
        <f>项目绩效目标审批表!F35</f>
        <v>10</v>
      </c>
      <c r="G35" s="88"/>
      <c r="H35" s="88"/>
      <c r="I35" s="100"/>
      <c r="J35" s="95"/>
    </row>
    <row r="36" ht="20.1" customHeight="1" spans="1:10">
      <c r="A36" s="84"/>
      <c r="B36" s="68"/>
      <c r="C36" s="68"/>
      <c r="D36" s="68">
        <f>项目绩效目标审批表!D36</f>
        <v>0</v>
      </c>
      <c r="E36" s="87">
        <f>项目绩效目标审批表!E36</f>
        <v>0</v>
      </c>
      <c r="F36" s="68">
        <f>项目绩效目标审批表!F36</f>
        <v>0</v>
      </c>
      <c r="G36" s="88"/>
      <c r="H36" s="88"/>
      <c r="I36" s="100"/>
      <c r="J36" s="95"/>
    </row>
    <row r="37" ht="20.1" customHeight="1" spans="1:10">
      <c r="A37" s="89" t="s">
        <v>122</v>
      </c>
      <c r="B37" s="90"/>
      <c r="C37" s="90"/>
      <c r="D37" s="90"/>
      <c r="E37" s="91"/>
      <c r="F37" s="68">
        <f>SUM(F17:F36)+10</f>
        <v>100</v>
      </c>
      <c r="G37" s="68"/>
      <c r="H37" s="68">
        <f>SUM(H17:H36)+10</f>
        <v>10</v>
      </c>
      <c r="I37" s="71"/>
      <c r="J37" s="70"/>
    </row>
    <row r="38" ht="45" customHeight="1" spans="1:10">
      <c r="A38" s="92" t="s">
        <v>148</v>
      </c>
      <c r="B38" s="92"/>
      <c r="C38" s="92"/>
      <c r="D38" s="92"/>
      <c r="E38" s="92"/>
      <c r="F38" s="92"/>
      <c r="G38" s="92"/>
      <c r="H38" s="92"/>
      <c r="I38" s="92"/>
      <c r="J38" s="92"/>
    </row>
  </sheetData>
  <mergeCells count="75">
    <mergeCell ref="A1:C1"/>
    <mergeCell ref="A2:J2"/>
    <mergeCell ref="A3:J3"/>
    <mergeCell ref="A4:B4"/>
    <mergeCell ref="C4:E4"/>
    <mergeCell ref="I4:J4"/>
    <mergeCell ref="A5:B5"/>
    <mergeCell ref="C5:E5"/>
    <mergeCell ref="G5:J5"/>
    <mergeCell ref="A6:B6"/>
    <mergeCell ref="C6:D6"/>
    <mergeCell ref="E6:F6"/>
    <mergeCell ref="G6:J6"/>
    <mergeCell ref="A7:B7"/>
    <mergeCell ref="E7:F7"/>
    <mergeCell ref="G7:H7"/>
    <mergeCell ref="I7:J7"/>
    <mergeCell ref="A8:B8"/>
    <mergeCell ref="C8:E8"/>
    <mergeCell ref="G8:J8"/>
    <mergeCell ref="A9:B9"/>
    <mergeCell ref="C9:E9"/>
    <mergeCell ref="G9:J9"/>
    <mergeCell ref="A10:B10"/>
    <mergeCell ref="C10:E10"/>
    <mergeCell ref="G10:J10"/>
    <mergeCell ref="E11:G11"/>
    <mergeCell ref="E12:G12"/>
    <mergeCell ref="E13:G13"/>
    <mergeCell ref="E14:G14"/>
    <mergeCell ref="D15:E15"/>
    <mergeCell ref="F15:G15"/>
    <mergeCell ref="H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A37:E37"/>
    <mergeCell ref="I37:J37"/>
    <mergeCell ref="A38:J38"/>
    <mergeCell ref="A16:A36"/>
    <mergeCell ref="B17:B26"/>
    <mergeCell ref="B27:B34"/>
    <mergeCell ref="B35:B36"/>
    <mergeCell ref="C17:C19"/>
    <mergeCell ref="C20:C22"/>
    <mergeCell ref="C23:C24"/>
    <mergeCell ref="C25:C26"/>
    <mergeCell ref="C27:C28"/>
    <mergeCell ref="C29:C30"/>
    <mergeCell ref="C31:C32"/>
    <mergeCell ref="C33:C34"/>
    <mergeCell ref="C35:C36"/>
    <mergeCell ref="I11:I12"/>
    <mergeCell ref="I13:I14"/>
    <mergeCell ref="J11:J12"/>
    <mergeCell ref="J13:J14"/>
    <mergeCell ref="A11:B15"/>
  </mergeCells>
  <pageMargins left="0.118056" right="0.156944" top="0.354167" bottom="0.275" header="0.275" footer="0.354167"/>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showZeros="0" workbookViewId="0">
      <selection activeCell="E27" sqref="E27"/>
    </sheetView>
  </sheetViews>
  <sheetFormatPr defaultColWidth="9" defaultRowHeight="14.4" customHeight="1"/>
  <cols>
    <col min="1" max="1" width="5.87962962962963" style="1" customWidth="1"/>
    <col min="2" max="3" width="9" style="1" customWidth="1"/>
    <col min="4" max="4" width="16.1296296296296" style="1" customWidth="1"/>
    <col min="5" max="7" width="9" style="1" customWidth="1"/>
    <col min="8" max="8" width="17.6296296296296" style="1" customWidth="1"/>
    <col min="9" max="9" width="13.1296296296296" style="1" customWidth="1"/>
    <col min="10" max="257" width="9" style="1" customWidth="1"/>
  </cols>
  <sheetData>
    <row r="1" spans="1:9">
      <c r="A1" s="2" t="s">
        <v>149</v>
      </c>
      <c r="B1" s="2"/>
      <c r="C1" s="3"/>
      <c r="D1" s="3"/>
      <c r="E1" s="3"/>
      <c r="F1" s="3"/>
      <c r="G1" s="3"/>
      <c r="H1" s="3"/>
      <c r="I1" s="3"/>
    </row>
    <row r="2" ht="25.8" spans="1:9">
      <c r="A2" s="4" t="s">
        <v>150</v>
      </c>
      <c r="B2" s="4"/>
      <c r="C2" s="4"/>
      <c r="D2" s="4"/>
      <c r="E2" s="4"/>
      <c r="F2" s="4"/>
      <c r="G2" s="4"/>
      <c r="H2" s="4"/>
      <c r="I2" s="4"/>
    </row>
    <row r="3" ht="29.1" customHeight="1" spans="1:9">
      <c r="A3" s="5" t="str">
        <f>项目绩效目标审批表!A3</f>
        <v>（     2022       年度）</v>
      </c>
      <c r="B3" s="5"/>
      <c r="C3" s="5"/>
      <c r="D3" s="5"/>
      <c r="E3" s="5"/>
      <c r="F3" s="5"/>
      <c r="G3" s="5"/>
      <c r="H3" s="5"/>
      <c r="I3" s="5"/>
    </row>
    <row r="4" ht="20.1" customHeight="1" spans="1:9">
      <c r="A4" s="6" t="s">
        <v>5</v>
      </c>
      <c r="B4" s="6"/>
      <c r="C4" s="8" t="str">
        <f>项目绩效目标审批表!C5</f>
        <v>奉节县生活垃圾应急填埋场灾后应急处理工程</v>
      </c>
      <c r="D4" s="8"/>
      <c r="E4" s="8"/>
      <c r="F4" s="6" t="s">
        <v>55</v>
      </c>
      <c r="G4" s="6"/>
      <c r="H4" s="8" t="str">
        <f>项目绩效目标审批表!E7</f>
        <v>胡忠勇</v>
      </c>
      <c r="I4" s="8"/>
    </row>
    <row r="5" ht="24" customHeight="1" spans="1:9">
      <c r="A5" s="6" t="s">
        <v>10</v>
      </c>
      <c r="B5" s="6"/>
      <c r="C5" s="8" t="str">
        <f>项目绩效目标审批表!G6</f>
        <v>奉节县城市管理局</v>
      </c>
      <c r="D5" s="8"/>
      <c r="E5" s="8"/>
      <c r="F5" s="6" t="s">
        <v>53</v>
      </c>
      <c r="G5" s="6"/>
      <c r="H5" s="8" t="str">
        <f>项目绩效目标审批表!C7</f>
        <v>奉节县滨南源达城市环境服务有限公司</v>
      </c>
      <c r="I5" s="8"/>
    </row>
    <row r="6" ht="28.8" spans="1:9">
      <c r="A6" s="9" t="s">
        <v>151</v>
      </c>
      <c r="B6" s="10"/>
      <c r="C6" s="8" t="s">
        <v>152</v>
      </c>
      <c r="D6" s="8"/>
      <c r="E6" s="8"/>
      <c r="F6" s="13" t="s">
        <v>153</v>
      </c>
      <c r="G6" s="13" t="s">
        <v>154</v>
      </c>
      <c r="H6" s="8" t="s">
        <v>155</v>
      </c>
      <c r="I6" s="8"/>
    </row>
    <row r="7" ht="15" customHeight="1" spans="1:9">
      <c r="A7" s="14"/>
      <c r="B7" s="15"/>
      <c r="C7" s="52" t="s">
        <v>156</v>
      </c>
      <c r="D7" s="52"/>
      <c r="E7" s="52"/>
      <c r="F7" s="16">
        <f>项目绩效目标审批表!D12</f>
        <v>0</v>
      </c>
      <c r="G7" s="44"/>
      <c r="H7" s="53" t="e">
        <f>(H8+H9)/2</f>
        <v>#DIV/0!</v>
      </c>
      <c r="I7" s="53"/>
    </row>
    <row r="8" ht="15" customHeight="1" spans="1:9">
      <c r="A8" s="14"/>
      <c r="B8" s="15"/>
      <c r="C8" s="52" t="s">
        <v>157</v>
      </c>
      <c r="D8" s="52"/>
      <c r="E8" s="52"/>
      <c r="F8" s="16">
        <f>项目绩效目标审批表!D13</f>
        <v>0</v>
      </c>
      <c r="G8" s="44"/>
      <c r="H8" s="53" t="e">
        <f>G8/F8</f>
        <v>#DIV/0!</v>
      </c>
      <c r="I8" s="53"/>
    </row>
    <row r="9" ht="15" customHeight="1" spans="1:9">
      <c r="A9" s="21"/>
      <c r="B9" s="22"/>
      <c r="C9" s="52" t="s">
        <v>158</v>
      </c>
      <c r="D9" s="52"/>
      <c r="E9" s="52"/>
      <c r="F9" s="16">
        <f>项目绩效目标审批表!D14</f>
        <v>0</v>
      </c>
      <c r="G9" s="44"/>
      <c r="H9" s="53" t="e">
        <f>G9/F9</f>
        <v>#DIV/0!</v>
      </c>
      <c r="I9" s="53"/>
    </row>
    <row r="10" ht="81.95" customHeight="1" spans="1:9">
      <c r="A10" s="8" t="s">
        <v>159</v>
      </c>
      <c r="B10" s="8"/>
      <c r="C10" s="52" t="s">
        <v>138</v>
      </c>
      <c r="D10" s="52"/>
      <c r="E10" s="52"/>
      <c r="F10" s="52"/>
      <c r="G10" s="52"/>
      <c r="H10" s="52"/>
      <c r="I10" s="52"/>
    </row>
    <row r="11" ht="28.8" spans="1:9">
      <c r="A11" s="13" t="s">
        <v>160</v>
      </c>
      <c r="B11" s="16" t="s">
        <v>76</v>
      </c>
      <c r="C11" s="16" t="s">
        <v>77</v>
      </c>
      <c r="D11" s="13" t="s">
        <v>78</v>
      </c>
      <c r="E11" s="13" t="s">
        <v>161</v>
      </c>
      <c r="F11" s="13" t="s">
        <v>162</v>
      </c>
      <c r="G11" s="13" t="s">
        <v>163</v>
      </c>
      <c r="H11" s="13" t="s">
        <v>164</v>
      </c>
      <c r="I11" s="13" t="s">
        <v>165</v>
      </c>
    </row>
    <row r="12" ht="18" customHeight="1" spans="1:9">
      <c r="A12" s="13"/>
      <c r="B12" s="54" t="s">
        <v>166</v>
      </c>
      <c r="C12" s="13" t="s">
        <v>82</v>
      </c>
      <c r="D12" s="7" t="str">
        <f>项目绩效目标审批表!D17</f>
        <v>新建一座4000m³应急调节池</v>
      </c>
      <c r="E12" s="55" t="str">
        <f>项目绩效目标审批表!E17</f>
        <v>≥1座</v>
      </c>
      <c r="F12" s="56"/>
      <c r="G12" s="56"/>
      <c r="H12" s="56"/>
      <c r="I12" s="56"/>
    </row>
    <row r="13" ht="18" customHeight="1" spans="1:9">
      <c r="A13" s="13"/>
      <c r="B13" s="57"/>
      <c r="C13" s="13"/>
      <c r="D13" s="7" t="str">
        <f>项目绩效目标审批表!D18</f>
        <v>修复更换防渗隔离层</v>
      </c>
      <c r="E13" s="55" t="str">
        <f>项目绩效目标审批表!E18</f>
        <v>≥15000㎡</v>
      </c>
      <c r="F13" s="56"/>
      <c r="G13" s="56"/>
      <c r="H13" s="56"/>
      <c r="I13" s="56"/>
    </row>
    <row r="14" ht="18" customHeight="1" spans="1:9">
      <c r="A14" s="13"/>
      <c r="B14" s="57"/>
      <c r="C14" s="13"/>
      <c r="D14" s="7" t="str">
        <f>项目绩效目标审批表!D19</f>
        <v>转运处置渗滤液</v>
      </c>
      <c r="E14" s="55" t="str">
        <f>项目绩效目标审批表!E19</f>
        <v>≥1500m³</v>
      </c>
      <c r="F14" s="56"/>
      <c r="G14" s="56"/>
      <c r="H14" s="56"/>
      <c r="I14" s="56"/>
    </row>
    <row r="15" ht="18" customHeight="1" spans="1:9">
      <c r="A15" s="13"/>
      <c r="B15" s="57"/>
      <c r="C15" s="13" t="s">
        <v>92</v>
      </c>
      <c r="D15" s="7" t="str">
        <f>项目绩效目标审批表!D20</f>
        <v>应急抢险工程质量合格率</v>
      </c>
      <c r="E15" s="55">
        <f>项目绩效目标审批表!E20</f>
        <v>1</v>
      </c>
      <c r="F15" s="56"/>
      <c r="G15" s="56"/>
      <c r="H15" s="56"/>
      <c r="I15" s="56"/>
    </row>
    <row r="16" ht="18" customHeight="1" spans="1:9">
      <c r="A16" s="13"/>
      <c r="B16" s="57"/>
      <c r="C16" s="13"/>
      <c r="D16" s="7">
        <f>项目绩效目标审批表!D21</f>
        <v>0</v>
      </c>
      <c r="E16" s="55">
        <f>项目绩效目标审批表!E21</f>
        <v>0</v>
      </c>
      <c r="F16" s="56"/>
      <c r="G16" s="56"/>
      <c r="H16" s="56"/>
      <c r="I16" s="56"/>
    </row>
    <row r="17" ht="18" customHeight="1" spans="1:9">
      <c r="A17" s="13"/>
      <c r="B17" s="57"/>
      <c r="C17" s="13"/>
      <c r="D17" s="7">
        <f>项目绩效目标审批表!D22</f>
        <v>0</v>
      </c>
      <c r="E17" s="55">
        <f>项目绩效目标审批表!E22</f>
        <v>0</v>
      </c>
      <c r="F17" s="56"/>
      <c r="G17" s="56"/>
      <c r="H17" s="56"/>
      <c r="I17" s="56"/>
    </row>
    <row r="18" ht="18" customHeight="1" spans="1:9">
      <c r="A18" s="13"/>
      <c r="B18" s="57"/>
      <c r="C18" s="13" t="s">
        <v>95</v>
      </c>
      <c r="D18" s="7" t="str">
        <f>项目绩效目标审批表!D23</f>
        <v>工程项目按时开工率</v>
      </c>
      <c r="E18" s="55">
        <f>项目绩效目标审批表!E23</f>
        <v>1</v>
      </c>
      <c r="F18" s="56"/>
      <c r="G18" s="56"/>
      <c r="H18" s="56"/>
      <c r="I18" s="56"/>
    </row>
    <row r="19" ht="18" customHeight="1" spans="1:9">
      <c r="A19" s="13"/>
      <c r="B19" s="57"/>
      <c r="C19" s="13"/>
      <c r="D19" s="7">
        <f>项目绩效目标审批表!D24</f>
        <v>0</v>
      </c>
      <c r="E19" s="55">
        <f>项目绩效目标审批表!E24</f>
        <v>0</v>
      </c>
      <c r="F19" s="56"/>
      <c r="G19" s="56"/>
      <c r="H19" s="56"/>
      <c r="I19" s="56"/>
    </row>
    <row r="20" ht="18" customHeight="1" spans="1:9">
      <c r="A20" s="13"/>
      <c r="B20" s="57"/>
      <c r="C20" s="13" t="s">
        <v>98</v>
      </c>
      <c r="D20" s="7" t="str">
        <f>项目绩效目标审批表!D25</f>
        <v>应急抢险工程费</v>
      </c>
      <c r="E20" s="55" t="str">
        <f>项目绩效目标审批表!E25</f>
        <v>≤750万元</v>
      </c>
      <c r="F20" s="56"/>
      <c r="G20" s="56"/>
      <c r="H20" s="56"/>
      <c r="I20" s="56"/>
    </row>
    <row r="21" ht="18" customHeight="1" spans="1:9">
      <c r="A21" s="13"/>
      <c r="B21" s="57"/>
      <c r="C21" s="13"/>
      <c r="D21" s="7">
        <f>项目绩效目标审批表!D26</f>
        <v>0</v>
      </c>
      <c r="E21" s="55">
        <f>项目绩效目标审批表!E26</f>
        <v>0</v>
      </c>
      <c r="F21" s="56"/>
      <c r="G21" s="56"/>
      <c r="H21" s="56"/>
      <c r="I21" s="56"/>
    </row>
    <row r="22" ht="18" customHeight="1" spans="1:9">
      <c r="A22" s="13"/>
      <c r="B22" s="54" t="s">
        <v>167</v>
      </c>
      <c r="C22" s="13" t="s">
        <v>103</v>
      </c>
      <c r="D22" s="7" t="str">
        <f>项目绩效目标审批表!D27</f>
        <v>是否推动地方经济建设</v>
      </c>
      <c r="E22" s="55" t="str">
        <f>项目绩效目标审批表!E27</f>
        <v>是</v>
      </c>
      <c r="F22" s="56"/>
      <c r="G22" s="56"/>
      <c r="H22" s="56"/>
      <c r="I22" s="56"/>
    </row>
    <row r="23" ht="18" customHeight="1" spans="1:9">
      <c r="A23" s="13"/>
      <c r="B23" s="57"/>
      <c r="C23" s="13"/>
      <c r="D23" s="7">
        <f>项目绩效目标审批表!D28</f>
        <v>0</v>
      </c>
      <c r="E23" s="55">
        <f>项目绩效目标审批表!E28</f>
        <v>0</v>
      </c>
      <c r="F23" s="56"/>
      <c r="G23" s="56"/>
      <c r="H23" s="56"/>
      <c r="I23" s="56"/>
    </row>
    <row r="24" ht="18" customHeight="1" spans="1:9">
      <c r="A24" s="13"/>
      <c r="B24" s="57"/>
      <c r="C24" s="13" t="s">
        <v>107</v>
      </c>
      <c r="D24" s="7" t="str">
        <f>项目绩效目标审批表!D29</f>
        <v>受益人口</v>
      </c>
      <c r="E24" s="55" t="str">
        <f>项目绩效目标审批表!E29</f>
        <v>≥30万人</v>
      </c>
      <c r="F24" s="56"/>
      <c r="G24" s="56"/>
      <c r="H24" s="56"/>
      <c r="I24" s="56"/>
    </row>
    <row r="25" ht="18" customHeight="1" spans="1:9">
      <c r="A25" s="13"/>
      <c r="B25" s="57"/>
      <c r="C25" s="13"/>
      <c r="D25" s="7">
        <f>项目绩效目标审批表!D30</f>
        <v>0</v>
      </c>
      <c r="E25" s="55">
        <f>项目绩效目标审批表!E30</f>
        <v>0</v>
      </c>
      <c r="F25" s="56"/>
      <c r="G25" s="56"/>
      <c r="H25" s="56"/>
      <c r="I25" s="56"/>
    </row>
    <row r="26" ht="18" customHeight="1" spans="1:9">
      <c r="A26" s="13"/>
      <c r="B26" s="57"/>
      <c r="C26" s="13" t="s">
        <v>168</v>
      </c>
      <c r="D26" s="7" t="str">
        <f>项目绩效目标审批表!D31</f>
        <v>人居环境</v>
      </c>
      <c r="E26" s="55" t="str">
        <f>项目绩效目标审批表!E31</f>
        <v>环境明显改善</v>
      </c>
      <c r="F26" s="56"/>
      <c r="G26" s="56"/>
      <c r="H26" s="56"/>
      <c r="I26" s="56"/>
    </row>
    <row r="27" ht="18" customHeight="1" spans="1:9">
      <c r="A27" s="13"/>
      <c r="B27" s="57"/>
      <c r="C27" s="13"/>
      <c r="D27" s="7">
        <f>项目绩效目标审批表!D32</f>
        <v>0</v>
      </c>
      <c r="E27" s="55">
        <f>项目绩效目标审批表!E32</f>
        <v>0</v>
      </c>
      <c r="F27" s="56"/>
      <c r="G27" s="56"/>
      <c r="H27" s="56"/>
      <c r="I27" s="56"/>
    </row>
    <row r="28" ht="24.95" customHeight="1" spans="1:9">
      <c r="A28" s="13"/>
      <c r="B28" s="57"/>
      <c r="C28" s="13" t="s">
        <v>169</v>
      </c>
      <c r="D28" s="7" t="str">
        <f>项目绩效目标审批表!D33</f>
        <v>设备运行年限</v>
      </c>
      <c r="E28" s="55" t="str">
        <f>项目绩效目标审批表!E33</f>
        <v>≥5年</v>
      </c>
      <c r="F28" s="56"/>
      <c r="G28" s="56"/>
      <c r="H28" s="56"/>
      <c r="I28" s="56"/>
    </row>
    <row r="29" ht="18" customHeight="1" spans="1:9">
      <c r="A29" s="13"/>
      <c r="B29" s="57"/>
      <c r="C29" s="13"/>
      <c r="D29" s="7">
        <f>项目绩效目标审批表!D34</f>
        <v>0</v>
      </c>
      <c r="E29" s="55">
        <f>项目绩效目标审批表!E34</f>
        <v>0</v>
      </c>
      <c r="F29" s="56"/>
      <c r="G29" s="56"/>
      <c r="H29" s="56"/>
      <c r="I29" s="56"/>
    </row>
    <row r="30" ht="18" customHeight="1" spans="1:9">
      <c r="A30" s="13"/>
      <c r="B30" s="58" t="s">
        <v>119</v>
      </c>
      <c r="C30" s="34" t="s">
        <v>170</v>
      </c>
      <c r="D30" s="7" t="str">
        <f>项目绩效目标审批表!D35</f>
        <v>居民满意度</v>
      </c>
      <c r="E30" s="55">
        <f>项目绩效目标审批表!E35</f>
        <v>0.95</v>
      </c>
      <c r="F30" s="56"/>
      <c r="G30" s="56"/>
      <c r="H30" s="56"/>
      <c r="I30" s="56"/>
    </row>
    <row r="31" ht="18" customHeight="1" spans="1:9">
      <c r="A31" s="13"/>
      <c r="B31" s="40"/>
      <c r="C31" s="34"/>
      <c r="D31" s="7">
        <f>项目绩效目标审批表!D36</f>
        <v>0</v>
      </c>
      <c r="E31" s="55">
        <f>项目绩效目标审批表!E36</f>
        <v>0</v>
      </c>
      <c r="F31" s="56"/>
      <c r="G31" s="56"/>
      <c r="H31" s="56"/>
      <c r="I31" s="56"/>
    </row>
    <row r="32" spans="1:9">
      <c r="A32" s="59"/>
      <c r="B32" s="59"/>
      <c r="C32" s="59"/>
      <c r="D32" s="59"/>
      <c r="E32" s="59"/>
      <c r="F32" s="59"/>
      <c r="G32" s="59"/>
      <c r="H32" s="59"/>
      <c r="I32" s="59"/>
    </row>
    <row r="33" spans="1:9">
      <c r="A33" s="50" t="s">
        <v>171</v>
      </c>
      <c r="B33" s="50"/>
      <c r="C33" s="50"/>
      <c r="D33" s="50"/>
      <c r="E33" s="50" t="s">
        <v>172</v>
      </c>
      <c r="F33" s="50"/>
      <c r="G33" s="50"/>
      <c r="H33" s="50" t="s">
        <v>173</v>
      </c>
      <c r="I33" s="50"/>
    </row>
  </sheetData>
  <mergeCells count="39">
    <mergeCell ref="A1:B1"/>
    <mergeCell ref="A2:I2"/>
    <mergeCell ref="A3:I3"/>
    <mergeCell ref="A4:B4"/>
    <mergeCell ref="C4:E4"/>
    <mergeCell ref="F4:G4"/>
    <mergeCell ref="H4:I4"/>
    <mergeCell ref="A5:B5"/>
    <mergeCell ref="C5:E5"/>
    <mergeCell ref="F5:G5"/>
    <mergeCell ref="H5:I5"/>
    <mergeCell ref="C6:E6"/>
    <mergeCell ref="H6:I6"/>
    <mergeCell ref="C7:E7"/>
    <mergeCell ref="H7:I7"/>
    <mergeCell ref="C8:E8"/>
    <mergeCell ref="H8:I8"/>
    <mergeCell ref="C9:E9"/>
    <mergeCell ref="H9:I9"/>
    <mergeCell ref="A10:B10"/>
    <mergeCell ref="C10:I10"/>
    <mergeCell ref="A32:I32"/>
    <mergeCell ref="A33:D33"/>
    <mergeCell ref="E33:G33"/>
    <mergeCell ref="H33:I33"/>
    <mergeCell ref="A11:A31"/>
    <mergeCell ref="B12:B21"/>
    <mergeCell ref="B22:B29"/>
    <mergeCell ref="B30:B31"/>
    <mergeCell ref="C12:C14"/>
    <mergeCell ref="C15:C17"/>
    <mergeCell ref="C18:C19"/>
    <mergeCell ref="C20:C21"/>
    <mergeCell ref="C22:C23"/>
    <mergeCell ref="C24:C25"/>
    <mergeCell ref="C26:C27"/>
    <mergeCell ref="C28:C29"/>
    <mergeCell ref="C30:C31"/>
    <mergeCell ref="A6:B9"/>
  </mergeCells>
  <pageMargins left="0.161111" right="0.161111" top="0.60625" bottom="0.60625" header="0.5" footer="0.60625"/>
  <pageSetup paperSize="9" scale="9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workbookViewId="0">
      <selection activeCell="C11" sqref="C11:F11"/>
    </sheetView>
  </sheetViews>
  <sheetFormatPr defaultColWidth="9" defaultRowHeight="14.4" customHeight="1"/>
  <cols>
    <col min="1" max="1" width="6" style="1" customWidth="1"/>
    <col min="2" max="3" width="9" style="1" customWidth="1"/>
    <col min="4" max="4" width="12.25" style="1" customWidth="1"/>
    <col min="5" max="5" width="10" style="1" customWidth="1"/>
    <col min="6" max="6" width="13.25" style="1" customWidth="1"/>
    <col min="7" max="7" width="10.5" style="1" customWidth="1"/>
    <col min="8" max="8" width="10.3796296296296" style="1" customWidth="1"/>
    <col min="9" max="9" width="17" style="1" customWidth="1"/>
    <col min="10" max="257" width="9" style="1" customWidth="1"/>
  </cols>
  <sheetData>
    <row r="1" spans="1:9">
      <c r="A1" s="2" t="s">
        <v>174</v>
      </c>
      <c r="B1" s="2"/>
      <c r="C1" s="3"/>
      <c r="D1" s="3"/>
      <c r="E1" s="3"/>
      <c r="F1" s="3"/>
      <c r="G1" s="3"/>
      <c r="H1" s="3"/>
      <c r="I1" s="3"/>
    </row>
    <row r="2" ht="25.8" spans="1:9">
      <c r="A2" s="4" t="s">
        <v>175</v>
      </c>
      <c r="B2" s="4"/>
      <c r="C2" s="4"/>
      <c r="D2" s="4"/>
      <c r="E2" s="4"/>
      <c r="F2" s="4"/>
      <c r="G2" s="4"/>
      <c r="H2" s="4"/>
      <c r="I2" s="4"/>
    </row>
    <row r="3" spans="1:9">
      <c r="A3" s="5" t="s">
        <v>176</v>
      </c>
      <c r="B3" s="5"/>
      <c r="C3" s="5"/>
      <c r="D3" s="5"/>
      <c r="E3" s="5"/>
      <c r="F3" s="5"/>
      <c r="G3" s="5"/>
      <c r="H3" s="5"/>
      <c r="I3" s="5"/>
    </row>
    <row r="4" ht="15" customHeight="1" spans="1:9">
      <c r="A4" s="6" t="s">
        <v>5</v>
      </c>
      <c r="B4" s="6"/>
      <c r="C4" s="7" t="str">
        <f>项目绩效目标审批表!C5</f>
        <v>奉节县生活垃圾应急填埋场灾后应急处理工程</v>
      </c>
      <c r="D4" s="7"/>
      <c r="E4" s="7"/>
      <c r="F4" s="6" t="s">
        <v>55</v>
      </c>
      <c r="G4" s="6"/>
      <c r="H4" s="8" t="str">
        <f>项目绩效目标审批表!E7</f>
        <v>胡忠勇</v>
      </c>
      <c r="I4" s="8"/>
    </row>
    <row r="5" ht="15" customHeight="1" spans="1:9">
      <c r="A5" s="6" t="s">
        <v>10</v>
      </c>
      <c r="B5" s="6"/>
      <c r="C5" s="8" t="str">
        <f>项目绩效目标审批表!G6</f>
        <v>奉节县城市管理局</v>
      </c>
      <c r="D5" s="8"/>
      <c r="E5" s="8"/>
      <c r="F5" s="6" t="s">
        <v>53</v>
      </c>
      <c r="G5" s="6"/>
      <c r="H5" s="8" t="str">
        <f>项目绩效目标审批表!C7</f>
        <v>奉节县滨南源达城市环境服务有限公司</v>
      </c>
      <c r="I5" s="8"/>
    </row>
    <row r="6" ht="28.8" spans="1:9">
      <c r="A6" s="9" t="s">
        <v>177</v>
      </c>
      <c r="B6" s="10"/>
      <c r="C6" s="11" t="s">
        <v>152</v>
      </c>
      <c r="D6" s="12"/>
      <c r="E6" s="13" t="s">
        <v>178</v>
      </c>
      <c r="F6" s="13" t="s">
        <v>179</v>
      </c>
      <c r="G6" s="13" t="s">
        <v>73</v>
      </c>
      <c r="H6" s="11" t="s">
        <v>180</v>
      </c>
      <c r="I6" s="8" t="s">
        <v>181</v>
      </c>
    </row>
    <row r="7" ht="15" customHeight="1" spans="1:9">
      <c r="A7" s="14"/>
      <c r="B7" s="15"/>
      <c r="C7" s="16" t="s">
        <v>156</v>
      </c>
      <c r="D7" s="16"/>
      <c r="E7" s="8">
        <f>项目绩效目标审批表!D12</f>
        <v>0</v>
      </c>
      <c r="F7" s="17"/>
      <c r="G7" s="8">
        <v>10</v>
      </c>
      <c r="H7" s="18" t="e">
        <f>(H8+H9)/2</f>
        <v>#DIV/0!</v>
      </c>
      <c r="I7" s="8" t="e">
        <f>(I8+I9)/2</f>
        <v>#DIV/0!</v>
      </c>
    </row>
    <row r="8" ht="15" customHeight="1" spans="1:9">
      <c r="A8" s="14"/>
      <c r="B8" s="15"/>
      <c r="C8" s="19" t="s">
        <v>157</v>
      </c>
      <c r="D8" s="20"/>
      <c r="E8" s="8">
        <f>项目绩效目标审批表!D13</f>
        <v>0</v>
      </c>
      <c r="F8" s="17"/>
      <c r="G8" s="8">
        <v>10</v>
      </c>
      <c r="H8" s="18" t="e">
        <f>F8/E8</f>
        <v>#DIV/0!</v>
      </c>
      <c r="I8" s="8" t="e">
        <f>H8*G8</f>
        <v>#DIV/0!</v>
      </c>
    </row>
    <row r="9" ht="15" customHeight="1" spans="1:9">
      <c r="A9" s="21"/>
      <c r="B9" s="22"/>
      <c r="C9" s="19" t="s">
        <v>158</v>
      </c>
      <c r="D9" s="20"/>
      <c r="E9" s="8">
        <f>项目绩效目标审批表!D14</f>
        <v>0</v>
      </c>
      <c r="F9" s="17"/>
      <c r="G9" s="8">
        <v>10</v>
      </c>
      <c r="H9" s="18" t="e">
        <f>F9/E9</f>
        <v>#DIV/0!</v>
      </c>
      <c r="I9" s="8" t="e">
        <f>H9*G9</f>
        <v>#DIV/0!</v>
      </c>
    </row>
    <row r="10" ht="15" customHeight="1" spans="1:9">
      <c r="A10" s="23" t="s">
        <v>159</v>
      </c>
      <c r="B10" s="24"/>
      <c r="C10" s="11" t="s">
        <v>182</v>
      </c>
      <c r="D10" s="12"/>
      <c r="E10" s="12"/>
      <c r="F10" s="25"/>
      <c r="G10" s="11" t="s">
        <v>183</v>
      </c>
      <c r="H10" s="12"/>
      <c r="I10" s="25"/>
    </row>
    <row r="11" ht="68.1" customHeight="1" spans="1:9">
      <c r="A11" s="26"/>
      <c r="B11" s="27"/>
      <c r="C11" s="28" t="s">
        <v>138</v>
      </c>
      <c r="D11" s="29"/>
      <c r="E11" s="29"/>
      <c r="F11" s="30"/>
      <c r="G11" s="31"/>
      <c r="H11" s="32"/>
      <c r="I11" s="51"/>
    </row>
    <row r="12" ht="26.25" customHeight="1" spans="1:9">
      <c r="A12" s="13" t="s">
        <v>160</v>
      </c>
      <c r="B12" s="16" t="s">
        <v>76</v>
      </c>
      <c r="C12" s="13" t="s">
        <v>77</v>
      </c>
      <c r="D12" s="13" t="s">
        <v>78</v>
      </c>
      <c r="E12" s="13" t="s">
        <v>184</v>
      </c>
      <c r="F12" s="13" t="s">
        <v>73</v>
      </c>
      <c r="G12" s="33" t="s">
        <v>185</v>
      </c>
      <c r="H12" s="13" t="s">
        <v>181</v>
      </c>
      <c r="I12" s="13" t="s">
        <v>186</v>
      </c>
    </row>
    <row r="13" ht="18" customHeight="1" spans="1:9">
      <c r="A13" s="13"/>
      <c r="B13" s="13" t="s">
        <v>187</v>
      </c>
      <c r="C13" s="13" t="s">
        <v>82</v>
      </c>
      <c r="D13" s="34" t="str">
        <f>项目绩效目标审批表!D17</f>
        <v>新建一座4000m³应急调节池</v>
      </c>
      <c r="E13" s="35" t="str">
        <f>项目绩效目标审批表!E17</f>
        <v>≥1座</v>
      </c>
      <c r="F13" s="34">
        <f>项目绩效目标审批表!F17</f>
        <v>10</v>
      </c>
      <c r="G13" s="36"/>
      <c r="H13" s="17"/>
      <c r="I13" s="44"/>
    </row>
    <row r="14" ht="18" customHeight="1" spans="1:9">
      <c r="A14" s="13"/>
      <c r="B14" s="13"/>
      <c r="C14" s="13"/>
      <c r="D14" s="34" t="str">
        <f>项目绩效目标审批表!D18</f>
        <v>修复更换防渗隔离层</v>
      </c>
      <c r="E14" s="35" t="str">
        <f>项目绩效目标审批表!E18</f>
        <v>≥15000㎡</v>
      </c>
      <c r="F14" s="34">
        <f>项目绩效目标审批表!F18</f>
        <v>10</v>
      </c>
      <c r="G14" s="36"/>
      <c r="H14" s="17"/>
      <c r="I14" s="44"/>
    </row>
    <row r="15" ht="18" customHeight="1" spans="1:9">
      <c r="A15" s="13"/>
      <c r="B15" s="13"/>
      <c r="C15" s="13"/>
      <c r="D15" s="34" t="str">
        <f>项目绩效目标审批表!D19</f>
        <v>转运处置渗滤液</v>
      </c>
      <c r="E15" s="35" t="str">
        <f>项目绩效目标审批表!E19</f>
        <v>≥1500m³</v>
      </c>
      <c r="F15" s="34">
        <f>项目绩效目标审批表!F19</f>
        <v>10</v>
      </c>
      <c r="G15" s="36"/>
      <c r="H15" s="17"/>
      <c r="I15" s="44"/>
    </row>
    <row r="16" ht="18" customHeight="1" spans="1:9">
      <c r="A16" s="13"/>
      <c r="B16" s="13"/>
      <c r="C16" s="13" t="s">
        <v>92</v>
      </c>
      <c r="D16" s="34" t="str">
        <f>项目绩效目标审批表!D20</f>
        <v>应急抢险工程质量合格率</v>
      </c>
      <c r="E16" s="35">
        <f>项目绩效目标审批表!E20</f>
        <v>1</v>
      </c>
      <c r="F16" s="34">
        <f>项目绩效目标审批表!F20</f>
        <v>10</v>
      </c>
      <c r="G16" s="37"/>
      <c r="H16" s="17"/>
      <c r="I16" s="44"/>
    </row>
    <row r="17" ht="18" customHeight="1" spans="1:9">
      <c r="A17" s="13"/>
      <c r="B17" s="13"/>
      <c r="C17" s="13"/>
      <c r="D17" s="34">
        <f>项目绩效目标审批表!D21</f>
        <v>0</v>
      </c>
      <c r="E17" s="35">
        <f>项目绩效目标审批表!E21</f>
        <v>0</v>
      </c>
      <c r="F17" s="34">
        <f>项目绩效目标审批表!F21</f>
        <v>0</v>
      </c>
      <c r="G17" s="38"/>
      <c r="H17" s="17"/>
      <c r="I17" s="44"/>
    </row>
    <row r="18" ht="18" customHeight="1" spans="1:9">
      <c r="A18" s="13"/>
      <c r="B18" s="13"/>
      <c r="C18" s="13"/>
      <c r="D18" s="34">
        <f>项目绩效目标审批表!D22</f>
        <v>0</v>
      </c>
      <c r="E18" s="35">
        <f>项目绩效目标审批表!E22</f>
        <v>0</v>
      </c>
      <c r="F18" s="34">
        <f>项目绩效目标审批表!F22</f>
        <v>0</v>
      </c>
      <c r="G18" s="38"/>
      <c r="H18" s="17"/>
      <c r="I18" s="44"/>
    </row>
    <row r="19" ht="18" customHeight="1" spans="1:9">
      <c r="A19" s="13"/>
      <c r="B19" s="13"/>
      <c r="C19" s="13" t="s">
        <v>95</v>
      </c>
      <c r="D19" s="34" t="str">
        <f>项目绩效目标审批表!D23</f>
        <v>工程项目按时开工率</v>
      </c>
      <c r="E19" s="35">
        <f>项目绩效目标审批表!E23</f>
        <v>1</v>
      </c>
      <c r="F19" s="34">
        <f>项目绩效目标审批表!F23</f>
        <v>5</v>
      </c>
      <c r="G19" s="39"/>
      <c r="H19" s="17"/>
      <c r="I19" s="44"/>
    </row>
    <row r="20" ht="18" customHeight="1" spans="1:9">
      <c r="A20" s="13"/>
      <c r="B20" s="13"/>
      <c r="C20" s="13"/>
      <c r="D20" s="34">
        <f>项目绩效目标审批表!D24</f>
        <v>0</v>
      </c>
      <c r="E20" s="35">
        <f>项目绩效目标审批表!E24</f>
        <v>0</v>
      </c>
      <c r="F20" s="34">
        <f>项目绩效目标审批表!F24</f>
        <v>0</v>
      </c>
      <c r="G20" s="38"/>
      <c r="H20" s="17"/>
      <c r="I20" s="44"/>
    </row>
    <row r="21" ht="18" customHeight="1" spans="1:9">
      <c r="A21" s="13"/>
      <c r="B21" s="13"/>
      <c r="C21" s="13" t="s">
        <v>98</v>
      </c>
      <c r="D21" s="34" t="str">
        <f>项目绩效目标审批表!D25</f>
        <v>应急抢险工程费</v>
      </c>
      <c r="E21" s="35" t="str">
        <f>项目绩效目标审批表!E25</f>
        <v>≤750万元</v>
      </c>
      <c r="F21" s="34">
        <f>项目绩效目标审批表!F25</f>
        <v>5</v>
      </c>
      <c r="G21" s="38"/>
      <c r="H21" s="17"/>
      <c r="I21" s="44"/>
    </row>
    <row r="22" ht="18" customHeight="1" spans="1:9">
      <c r="A22" s="13"/>
      <c r="B22" s="13"/>
      <c r="C22" s="13"/>
      <c r="D22" s="34">
        <f>项目绩效目标审批表!D26</f>
        <v>0</v>
      </c>
      <c r="E22" s="35">
        <f>项目绩效目标审批表!E26</f>
        <v>0</v>
      </c>
      <c r="F22" s="34">
        <f>项目绩效目标审批表!F26</f>
        <v>0</v>
      </c>
      <c r="G22" s="38"/>
      <c r="H22" s="17"/>
      <c r="I22" s="44"/>
    </row>
    <row r="23" ht="18" customHeight="1" spans="1:9">
      <c r="A23" s="13"/>
      <c r="B23" s="40" t="s">
        <v>188</v>
      </c>
      <c r="C23" s="13" t="s">
        <v>103</v>
      </c>
      <c r="D23" s="34" t="str">
        <f>项目绩效目标审批表!D27</f>
        <v>是否推动地方经济建设</v>
      </c>
      <c r="E23" s="35" t="str">
        <f>项目绩效目标审批表!E27</f>
        <v>是</v>
      </c>
      <c r="F23" s="34">
        <f>项目绩效目标审批表!F27</f>
        <v>5</v>
      </c>
      <c r="G23" s="38"/>
      <c r="H23" s="17"/>
      <c r="I23" s="44"/>
    </row>
    <row r="24" ht="18" customHeight="1" spans="1:9">
      <c r="A24" s="13"/>
      <c r="B24" s="40"/>
      <c r="C24" s="13"/>
      <c r="D24" s="34">
        <f>项目绩效目标审批表!D28</f>
        <v>0</v>
      </c>
      <c r="E24" s="35">
        <f>项目绩效目标审批表!E28</f>
        <v>0</v>
      </c>
      <c r="F24" s="34">
        <f>项目绩效目标审批表!F28</f>
        <v>0</v>
      </c>
      <c r="G24" s="38"/>
      <c r="H24" s="17"/>
      <c r="I24" s="44"/>
    </row>
    <row r="25" ht="18" customHeight="1" spans="1:9">
      <c r="A25" s="13"/>
      <c r="B25" s="40"/>
      <c r="C25" s="13" t="s">
        <v>107</v>
      </c>
      <c r="D25" s="34" t="str">
        <f>项目绩效目标审批表!D29</f>
        <v>受益人口</v>
      </c>
      <c r="E25" s="35" t="str">
        <f>项目绩效目标审批表!E29</f>
        <v>≥30万人</v>
      </c>
      <c r="F25" s="34">
        <f>项目绩效目标审批表!F29</f>
        <v>10</v>
      </c>
      <c r="G25" s="38"/>
      <c r="H25" s="17"/>
      <c r="I25" s="44"/>
    </row>
    <row r="26" ht="18" customHeight="1" spans="1:9">
      <c r="A26" s="13"/>
      <c r="B26" s="40"/>
      <c r="C26" s="13"/>
      <c r="D26" s="34">
        <f>项目绩效目标审批表!D30</f>
        <v>0</v>
      </c>
      <c r="E26" s="35">
        <f>项目绩效目标审批表!E30</f>
        <v>0</v>
      </c>
      <c r="F26" s="34">
        <f>项目绩效目标审批表!F30</f>
        <v>0</v>
      </c>
      <c r="G26" s="38"/>
      <c r="H26" s="17"/>
      <c r="I26" s="44"/>
    </row>
    <row r="27" ht="18" customHeight="1" spans="1:9">
      <c r="A27" s="13"/>
      <c r="B27" s="40"/>
      <c r="C27" s="13" t="s">
        <v>168</v>
      </c>
      <c r="D27" s="34" t="str">
        <f>项目绩效目标审批表!D31</f>
        <v>人居环境</v>
      </c>
      <c r="E27" s="35" t="str">
        <f>项目绩效目标审批表!E31</f>
        <v>环境明显改善</v>
      </c>
      <c r="F27" s="34">
        <f>项目绩效目标审批表!F31</f>
        <v>5</v>
      </c>
      <c r="G27" s="39"/>
      <c r="H27" s="17"/>
      <c r="I27" s="44"/>
    </row>
    <row r="28" ht="18" customHeight="1" spans="1:9">
      <c r="A28" s="13"/>
      <c r="B28" s="40"/>
      <c r="C28" s="13"/>
      <c r="D28" s="34">
        <f>项目绩效目标审批表!D32</f>
        <v>0</v>
      </c>
      <c r="E28" s="35">
        <f>项目绩效目标审批表!E32</f>
        <v>0</v>
      </c>
      <c r="F28" s="34">
        <f>项目绩效目标审批表!F32</f>
        <v>0</v>
      </c>
      <c r="G28" s="38"/>
      <c r="H28" s="17"/>
      <c r="I28" s="44"/>
    </row>
    <row r="29" ht="18" customHeight="1" spans="1:9">
      <c r="A29" s="13"/>
      <c r="B29" s="40"/>
      <c r="C29" s="13" t="s">
        <v>169</v>
      </c>
      <c r="D29" s="34" t="str">
        <f>项目绩效目标审批表!D33</f>
        <v>设备运行年限</v>
      </c>
      <c r="E29" s="35" t="str">
        <f>项目绩效目标审批表!E33</f>
        <v>≥5年</v>
      </c>
      <c r="F29" s="34">
        <f>项目绩效目标审批表!F33</f>
        <v>10</v>
      </c>
      <c r="G29" s="38"/>
      <c r="H29" s="17"/>
      <c r="I29" s="44"/>
    </row>
    <row r="30" ht="18" customHeight="1" spans="1:9">
      <c r="A30" s="13"/>
      <c r="B30" s="40"/>
      <c r="C30" s="13"/>
      <c r="D30" s="34">
        <f>项目绩效目标审批表!D34</f>
        <v>0</v>
      </c>
      <c r="E30" s="35">
        <f>项目绩效目标审批表!E34</f>
        <v>0</v>
      </c>
      <c r="F30" s="34">
        <f>项目绩效目标审批表!F34</f>
        <v>0</v>
      </c>
      <c r="G30" s="38"/>
      <c r="H30" s="17"/>
      <c r="I30" s="44"/>
    </row>
    <row r="31" ht="18" customHeight="1" spans="1:9">
      <c r="A31" s="13"/>
      <c r="B31" s="41" t="s">
        <v>189</v>
      </c>
      <c r="C31" s="34" t="s">
        <v>170</v>
      </c>
      <c r="D31" s="34" t="str">
        <f>项目绩效目标审批表!D35</f>
        <v>居民满意度</v>
      </c>
      <c r="E31" s="35">
        <f>项目绩效目标审批表!E35</f>
        <v>0.95</v>
      </c>
      <c r="F31" s="34">
        <f>项目绩效目标审批表!F35</f>
        <v>10</v>
      </c>
      <c r="G31" s="39"/>
      <c r="H31" s="17"/>
      <c r="I31" s="44"/>
    </row>
    <row r="32" ht="18" customHeight="1" spans="1:9">
      <c r="A32" s="13"/>
      <c r="B32" s="42"/>
      <c r="C32" s="34"/>
      <c r="D32" s="34">
        <f>项目绩效目标审批表!D36</f>
        <v>0</v>
      </c>
      <c r="E32" s="35">
        <f>项目绩效目标审批表!E36</f>
        <v>0</v>
      </c>
      <c r="F32" s="34">
        <f>项目绩效目标审批表!F36</f>
        <v>0</v>
      </c>
      <c r="G32" s="43"/>
      <c r="H32" s="44"/>
      <c r="I32" s="44"/>
    </row>
    <row r="33" ht="18.95" customHeight="1" spans="1:9">
      <c r="A33" s="45" t="s">
        <v>190</v>
      </c>
      <c r="B33" s="46"/>
      <c r="C33" s="46"/>
      <c r="D33" s="47"/>
      <c r="E33" s="48"/>
      <c r="F33" s="34">
        <f>SUM(F13:F32)</f>
        <v>90</v>
      </c>
      <c r="G33" s="49"/>
      <c r="H33" s="6" t="e">
        <f>SUM(H13:H32)+I7</f>
        <v>#DIV/0!</v>
      </c>
      <c r="I33" s="49"/>
    </row>
    <row r="35" spans="1:9">
      <c r="A35" s="50" t="s">
        <v>171</v>
      </c>
      <c r="B35" s="50"/>
      <c r="C35" s="50"/>
      <c r="D35" s="50"/>
      <c r="E35" s="50" t="s">
        <v>172</v>
      </c>
      <c r="F35" s="50"/>
      <c r="G35" s="50"/>
      <c r="H35" s="50" t="s">
        <v>173</v>
      </c>
      <c r="I35" s="50"/>
    </row>
  </sheetData>
  <mergeCells count="35">
    <mergeCell ref="A1:B1"/>
    <mergeCell ref="A2:I2"/>
    <mergeCell ref="A3:I3"/>
    <mergeCell ref="A4:B4"/>
    <mergeCell ref="C4:E4"/>
    <mergeCell ref="F4:G4"/>
    <mergeCell ref="H4:I4"/>
    <mergeCell ref="A5:B5"/>
    <mergeCell ref="C5:E5"/>
    <mergeCell ref="F5:G5"/>
    <mergeCell ref="H5:I5"/>
    <mergeCell ref="C6:D6"/>
    <mergeCell ref="C10:F10"/>
    <mergeCell ref="G10:I10"/>
    <mergeCell ref="C11:F11"/>
    <mergeCell ref="G11:I11"/>
    <mergeCell ref="A33:D33"/>
    <mergeCell ref="A35:D35"/>
    <mergeCell ref="E35:G35"/>
    <mergeCell ref="H35:I35"/>
    <mergeCell ref="A12:A32"/>
    <mergeCell ref="B13:B22"/>
    <mergeCell ref="B23:B30"/>
    <mergeCell ref="B31:B32"/>
    <mergeCell ref="C13:C15"/>
    <mergeCell ref="C16:C18"/>
    <mergeCell ref="C19:C20"/>
    <mergeCell ref="C21:C22"/>
    <mergeCell ref="C23:C24"/>
    <mergeCell ref="C25:C26"/>
    <mergeCell ref="C27:C28"/>
    <mergeCell ref="C29:C30"/>
    <mergeCell ref="C31:C32"/>
    <mergeCell ref="A6:B9"/>
    <mergeCell ref="A10:B11"/>
  </mergeCells>
  <pageMargins left="0.161111" right="0.161111" top="0.60625" bottom="0.60625" header="0.5" footer="0.6062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审核表</vt:lpstr>
      <vt:lpstr>项目绩效目标申报表</vt:lpstr>
      <vt:lpstr>项目绩效目标审批表</vt:lpstr>
      <vt:lpstr>调整申报（审批）表</vt:lpstr>
      <vt:lpstr>绩效运行监控表</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0</cp:revision>
  <dcterms:created xsi:type="dcterms:W3CDTF">2023-08-24T03:06:00Z</dcterms:created>
  <dcterms:modified xsi:type="dcterms:W3CDTF">2023-08-24T03:07:15Z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