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奉节县2020年“四好农村路”通组公路计划明细表（3.4）\红土乡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F8" i="1" l="1"/>
  <c r="I8" i="1"/>
  <c r="J8" i="1"/>
  <c r="K8" i="1"/>
  <c r="I4" i="1" l="1"/>
  <c r="J4" i="1" s="1"/>
  <c r="K4" i="1" s="1"/>
</calcChain>
</file>

<file path=xl/sharedStrings.xml><?xml version="1.0" encoding="utf-8"?>
<sst xmlns="http://schemas.openxmlformats.org/spreadsheetml/2006/main" count="30" uniqueCount="27">
  <si>
    <t>序号</t>
  </si>
  <si>
    <t>乡镇/街道</t>
  </si>
  <si>
    <t>行政村</t>
  </si>
  <si>
    <t>受益组数</t>
  </si>
  <si>
    <t>起点~止点</t>
  </si>
  <si>
    <t>路段里程
（公里）</t>
  </si>
  <si>
    <t>路面类型</t>
  </si>
  <si>
    <t>村里程
（公里）</t>
  </si>
  <si>
    <t>乡镇里程
（公里）</t>
  </si>
  <si>
    <t>预计投资
（万元）</t>
  </si>
  <si>
    <t>备注</t>
  </si>
  <si>
    <t>1、2、3</t>
  </si>
  <si>
    <t>红土乡</t>
  </si>
  <si>
    <t>红土村</t>
  </si>
  <si>
    <t>4、6、9</t>
  </si>
  <si>
    <t>柯家院坝～渝巴路</t>
  </si>
  <si>
    <t>大垭村</t>
  </si>
  <si>
    <t>4、5、6、7、9</t>
  </si>
  <si>
    <t>9社～郭叶淌</t>
  </si>
  <si>
    <t>村办公室～7社</t>
  </si>
  <si>
    <t>三星村</t>
  </si>
  <si>
    <t>蒋家湾～野茶界</t>
  </si>
  <si>
    <t>总计</t>
  </si>
  <si>
    <t>水泥砼</t>
    <phoneticPr fontId="9" type="noConversion"/>
  </si>
  <si>
    <t>路面宽度
（米）</t>
    <phoneticPr fontId="9" type="noConversion"/>
  </si>
  <si>
    <t xml:space="preserve"> 2020年通组公路工程拟建计划表</t>
    <phoneticPr fontId="9" type="noConversion"/>
  </si>
  <si>
    <t>奉节交通函〔2020〕53 号 附件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</si>
</sst>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3" x14ac:knownFonts="1">
    <font>
      <sz val="11"/>
      <name val="宋体"/>
    </font>
    <font>
      <b/>
      <sz val="18"/>
      <color rgb="FF000000"/>
      <name val="方正仿宋_GBK"/>
      <charset val="134"/>
    </font>
    <font>
      <sz val="9"/>
      <color rgb="FF000000"/>
      <name val="宋体"/>
      <charset val="134"/>
    </font>
    <font>
      <sz val="9"/>
      <color rgb="FF000000"/>
      <name val="方正仿宋_GBK"/>
      <charset val="134"/>
    </font>
    <font>
      <b/>
      <sz val="9"/>
      <color rgb="FF000000"/>
      <name val="方正仿宋_GBK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rgb="FF000000"/>
      <name val="Tahoma"/>
      <family val="2"/>
    </font>
    <font>
      <sz val="9"/>
      <name val="宋体"/>
      <family val="3"/>
      <charset val="134"/>
    </font>
    <font>
      <sz val="9"/>
      <name val="方正仿宋_GBK"/>
      <family val="4"/>
      <charset val="134"/>
    </font>
    <font>
      <sz val="9"/>
      <color rgb="FF000000"/>
      <name val="方正仿宋_GBK"/>
      <family val="4"/>
      <charset val="134"/>
    </font>
    <font>
      <sz val="1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8" fillId="0" borderId="0">
      <protection locked="0"/>
    </xf>
  </cellStyleXfs>
  <cellXfs count="18">
    <xf numFmtId="0" fontId="0" fillId="0" borderId="0" xfId="0">
      <alignment vertical="center"/>
    </xf>
    <xf numFmtId="0" fontId="2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5">
    <cellStyle name="常规" xfId="0" builtinId="0"/>
    <cellStyle name="常规 11" xfId="2"/>
    <cellStyle name="常规 3" xfId="1"/>
    <cellStyle name="常规 3 2" xfId="3"/>
    <cellStyle name="常规 9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N6" sqref="N6"/>
    </sheetView>
  </sheetViews>
  <sheetFormatPr defaultColWidth="9" defaultRowHeight="13.5" x14ac:dyDescent="0.15"/>
  <cols>
    <col min="1" max="1" width="4.625" customWidth="1"/>
    <col min="2" max="2" width="8.125" customWidth="1"/>
    <col min="3" max="3" width="11.625" customWidth="1"/>
    <col min="4" max="4" width="13.25" customWidth="1"/>
    <col min="5" max="5" width="28.875" customWidth="1"/>
    <col min="6" max="6" width="10.875" customWidth="1"/>
    <col min="7" max="8" width="9.875" customWidth="1"/>
    <col min="9" max="9" width="10.25" customWidth="1"/>
    <col min="10" max="10" width="10.125" customWidth="1"/>
    <col min="11" max="11" width="9.875" customWidth="1"/>
    <col min="12" max="12" width="8.875" customWidth="1"/>
  </cols>
  <sheetData>
    <row r="1" spans="1:12" ht="27" customHeight="1" x14ac:dyDescent="0.15">
      <c r="A1" s="8" t="s">
        <v>26</v>
      </c>
      <c r="B1" s="8"/>
      <c r="C1" s="8"/>
      <c r="D1" s="8"/>
    </row>
    <row r="2" spans="1:12" ht="24.95" customHeight="1" x14ac:dyDescent="0.15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1" customFormat="1" ht="30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7" t="s">
        <v>24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 s="1" customFormat="1" ht="19.5" customHeight="1" x14ac:dyDescent="0.15">
      <c r="A4" s="14">
        <v>1</v>
      </c>
      <c r="B4" s="14" t="s">
        <v>12</v>
      </c>
      <c r="C4" s="2" t="s">
        <v>13</v>
      </c>
      <c r="D4" s="2" t="s">
        <v>14</v>
      </c>
      <c r="E4" s="2" t="s">
        <v>15</v>
      </c>
      <c r="F4" s="2">
        <v>0.53</v>
      </c>
      <c r="G4" s="6" t="s">
        <v>23</v>
      </c>
      <c r="H4" s="6">
        <v>4.5</v>
      </c>
      <c r="I4" s="2">
        <f>SUM(F4:F4)</f>
        <v>0.53</v>
      </c>
      <c r="J4" s="11">
        <f>SUM(I4:I7)</f>
        <v>4.03</v>
      </c>
      <c r="K4" s="11">
        <f>J4*80</f>
        <v>322.40000000000003</v>
      </c>
      <c r="L4" s="10"/>
    </row>
    <row r="5" spans="1:12" s="1" customFormat="1" ht="19.5" customHeight="1" x14ac:dyDescent="0.15">
      <c r="A5" s="15"/>
      <c r="B5" s="15"/>
      <c r="C5" s="14" t="s">
        <v>16</v>
      </c>
      <c r="D5" s="9" t="s">
        <v>17</v>
      </c>
      <c r="E5" s="2" t="s">
        <v>18</v>
      </c>
      <c r="F5" s="2">
        <v>1.5</v>
      </c>
      <c r="G5" s="6" t="s">
        <v>23</v>
      </c>
      <c r="H5" s="6">
        <v>4.5</v>
      </c>
      <c r="I5" s="9">
        <v>2</v>
      </c>
      <c r="J5" s="12"/>
      <c r="K5" s="12"/>
      <c r="L5" s="10"/>
    </row>
    <row r="6" spans="1:12" s="1" customFormat="1" ht="19.5" customHeight="1" x14ac:dyDescent="0.15">
      <c r="A6" s="15"/>
      <c r="B6" s="15"/>
      <c r="C6" s="17"/>
      <c r="D6" s="9"/>
      <c r="E6" s="2" t="s">
        <v>19</v>
      </c>
      <c r="F6" s="2">
        <v>0.5</v>
      </c>
      <c r="G6" s="6" t="s">
        <v>23</v>
      </c>
      <c r="H6" s="6">
        <v>4.5</v>
      </c>
      <c r="I6" s="9"/>
      <c r="J6" s="12"/>
      <c r="K6" s="12"/>
      <c r="L6" s="10"/>
    </row>
    <row r="7" spans="1:12" s="1" customFormat="1" ht="19.5" customHeight="1" x14ac:dyDescent="0.15">
      <c r="A7" s="15"/>
      <c r="B7" s="15"/>
      <c r="C7" s="2" t="s">
        <v>20</v>
      </c>
      <c r="D7" s="2" t="s">
        <v>11</v>
      </c>
      <c r="E7" s="2" t="s">
        <v>21</v>
      </c>
      <c r="F7" s="2">
        <v>1.5</v>
      </c>
      <c r="G7" s="6" t="s">
        <v>23</v>
      </c>
      <c r="H7" s="6">
        <v>4.5</v>
      </c>
      <c r="I7" s="2">
        <v>1.5</v>
      </c>
      <c r="J7" s="12"/>
      <c r="K7" s="12"/>
      <c r="L7" s="10"/>
    </row>
    <row r="8" spans="1:12" s="1" customFormat="1" ht="18" customHeight="1" x14ac:dyDescent="0.15">
      <c r="A8" s="16" t="s">
        <v>22</v>
      </c>
      <c r="B8" s="16"/>
      <c r="C8" s="4"/>
      <c r="D8" s="4"/>
      <c r="E8" s="4"/>
      <c r="F8" s="5">
        <f>SUM(F4:F7)</f>
        <v>4.03</v>
      </c>
      <c r="G8" s="6"/>
      <c r="H8" s="6"/>
      <c r="I8" s="5">
        <f>SUM(I4:I7)</f>
        <v>4.03</v>
      </c>
      <c r="J8" s="5">
        <f>SUM(J4)</f>
        <v>4.03</v>
      </c>
      <c r="K8" s="5">
        <f>SUM(K4)</f>
        <v>322.40000000000003</v>
      </c>
      <c r="L8" s="3"/>
    </row>
  </sheetData>
  <mergeCells count="11">
    <mergeCell ref="D5:D6"/>
    <mergeCell ref="J4:J7"/>
    <mergeCell ref="K4:K7"/>
    <mergeCell ref="B4:B7"/>
    <mergeCell ref="C5:C6"/>
    <mergeCell ref="A8:B8"/>
    <mergeCell ref="A4:A7"/>
    <mergeCell ref="I5:I6"/>
    <mergeCell ref="A2:L2"/>
    <mergeCell ref="A1:D1"/>
    <mergeCell ref="L4:L7"/>
  </mergeCells>
  <phoneticPr fontId="9" type="noConversion"/>
  <printOptions horizontalCentered="1" verticalCentered="1"/>
  <pageMargins left="0.39305555555555599" right="0.196527777777778" top="0.39305555555555599" bottom="0.39305555555555599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VOG-AL10</dc:creator>
  <cp:lastModifiedBy>User</cp:lastModifiedBy>
  <dcterms:created xsi:type="dcterms:W3CDTF">2006-09-15T08:00:00Z</dcterms:created>
  <dcterms:modified xsi:type="dcterms:W3CDTF">2020-03-04T09:47:41Z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